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PLANEACIÓN\"/>
    </mc:Choice>
  </mc:AlternateContent>
  <xr:revisionPtr revIDLastSave="0" documentId="13_ncr:1_{11B0582B-0E8B-42DD-BC37-213FA0BE5B38}" xr6:coauthVersionLast="47" xr6:coauthVersionMax="47" xr10:uidLastSave="{00000000-0000-0000-0000-000000000000}"/>
  <bookViews>
    <workbookView xWindow="-120" yWindow="-120" windowWidth="20730" windowHeight="11160" xr2:uid="{F7AED39B-5638-486D-8499-E1710FC8E788}"/>
  </bookViews>
  <sheets>
    <sheet name="PROGRAMACIÓN SALUD POA 2024" sheetId="9" r:id="rId1"/>
    <sheet name="PRESUPUESTO SALUD 2024" sheetId="3" r:id="rId2"/>
  </sheets>
  <definedNames>
    <definedName name="_xlnm.Print_Area" localSheetId="1">'PRESUPUESTO SALUD 2024'!$A$1:$T$58</definedName>
    <definedName name="_xlnm.Print_Area" localSheetId="0">'PROGRAMACIÓN SALUD POA 2024'!$A$1:$O$43</definedName>
    <definedName name="_xlnm.Print_Titles" localSheetId="0">'PROGRAMACIÓN SALUD POA 2024'!$1:$13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9" l="1"/>
  <c r="O35" i="9"/>
  <c r="O33" i="9"/>
  <c r="O32" i="9"/>
  <c r="O30" i="9"/>
  <c r="T29" i="3"/>
  <c r="T28" i="3"/>
  <c r="T26" i="3"/>
  <c r="T19" i="3"/>
  <c r="T17" i="3"/>
  <c r="R29" i="3"/>
  <c r="R28" i="3"/>
  <c r="T11" i="3" l="1"/>
  <c r="R39" i="3"/>
  <c r="O23" i="9" l="1"/>
  <c r="T31" i="3"/>
  <c r="T40" i="3"/>
  <c r="R40" i="3"/>
  <c r="T36" i="3"/>
  <c r="T35" i="3" s="1"/>
  <c r="R36" i="3"/>
  <c r="T12" i="3"/>
  <c r="T13" i="3"/>
  <c r="T14" i="3"/>
  <c r="T15" i="3"/>
  <c r="T16" i="3"/>
  <c r="T18" i="3"/>
  <c r="T20" i="3"/>
  <c r="T21" i="3"/>
  <c r="T22" i="3"/>
  <c r="T23" i="3"/>
  <c r="T24" i="3"/>
  <c r="T25" i="3"/>
  <c r="T27" i="3"/>
  <c r="T30" i="3"/>
  <c r="R11" i="3"/>
  <c r="R12" i="3"/>
  <c r="R13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30" i="3"/>
  <c r="T10" i="3"/>
  <c r="R10" i="3" s="1"/>
  <c r="R14" i="3" l="1"/>
  <c r="T9" i="3"/>
  <c r="T41" i="3" s="1"/>
  <c r="O27" i="9"/>
  <c r="O25" i="9"/>
  <c r="O22" i="9"/>
  <c r="R35" i="3"/>
</calcChain>
</file>

<file path=xl/sharedStrings.xml><?xml version="1.0" encoding="utf-8"?>
<sst xmlns="http://schemas.openxmlformats.org/spreadsheetml/2006/main" count="170" uniqueCount="110">
  <si>
    <t>PROGRAMA OPERATIVO ANUAL</t>
  </si>
  <si>
    <t>PERIODO DEL PROGRAMA:</t>
  </si>
  <si>
    <t>OBJETIVO DEL PROGRAMA:</t>
  </si>
  <si>
    <t>JUSTIFICACIÓN DEL PROGRAMA:</t>
  </si>
  <si>
    <t>OBJETIVOS ESPECÍFICOS DEL PROGRAMA:</t>
  </si>
  <si>
    <t>CARACTERÍSTICAS DEL PROGRAMA:</t>
  </si>
  <si>
    <t>META</t>
  </si>
  <si>
    <t>UNIDAD DE MEDIDA</t>
  </si>
  <si>
    <t>INDICADOR DE MEDICIÓN</t>
  </si>
  <si>
    <t>DENOMINACIÓN Y EXPLICACIÓN DEL INDICADOR</t>
  </si>
  <si>
    <t>E</t>
  </si>
  <si>
    <t>F</t>
  </si>
  <si>
    <t>M</t>
  </si>
  <si>
    <t>A</t>
  </si>
  <si>
    <t>J</t>
  </si>
  <si>
    <t>S</t>
  </si>
  <si>
    <t>O</t>
  </si>
  <si>
    <t>N</t>
  </si>
  <si>
    <t>D</t>
  </si>
  <si>
    <t>TOTAL ACTIVIDADES</t>
  </si>
  <si>
    <t>Servicio</t>
  </si>
  <si>
    <t>MUNICIPIO DE HUICHAPAN, HIDALGO</t>
  </si>
  <si>
    <t>PARTIDA CONTABLE</t>
  </si>
  <si>
    <t>CONCEPTO</t>
  </si>
  <si>
    <t>PRECIO UNITARIO</t>
  </si>
  <si>
    <t>N. DE REQUISICIONES ANUALES</t>
  </si>
  <si>
    <t>SERVICIOS PERSONALES</t>
  </si>
  <si>
    <t>MATERIALES Y SUMINISTROS</t>
  </si>
  <si>
    <t>PZA.</t>
  </si>
  <si>
    <t>VALOR ESTIMADO</t>
  </si>
  <si>
    <t>SERVICIOS GENERALES</t>
  </si>
  <si>
    <t>BIENES MUEBLES, INMUEBLES E INVERSIONES</t>
  </si>
  <si>
    <t>PRESUPUESTO ANUAL</t>
  </si>
  <si>
    <t>EJERCICIO FISCAL: 2024</t>
  </si>
  <si>
    <t>TALLER DE CAPACITACIÓN PARA EL AUTO EMPLEO</t>
  </si>
  <si>
    <t>Enero - Diciembre 2024</t>
  </si>
  <si>
    <t>Hojas blancas</t>
  </si>
  <si>
    <t>Grapas</t>
  </si>
  <si>
    <t>Clips</t>
  </si>
  <si>
    <t>Broches Baco</t>
  </si>
  <si>
    <t>Carpetas Lefort</t>
  </si>
  <si>
    <t>Lapiceros</t>
  </si>
  <si>
    <t>Memorias USB</t>
  </si>
  <si>
    <t>Sobres tamaño carta</t>
  </si>
  <si>
    <t>Tintas para impresora</t>
  </si>
  <si>
    <t>Carpetas de 4" (3 aros)</t>
  </si>
  <si>
    <t>Mouse</t>
  </si>
  <si>
    <t>Silla secretarial giratoria</t>
  </si>
  <si>
    <t>Forders tamaño carta</t>
  </si>
  <si>
    <t>Forders tamaño oficio</t>
  </si>
  <si>
    <t>Coffee Break</t>
  </si>
  <si>
    <t>Perforadora de 1 orificio</t>
  </si>
  <si>
    <t>Cajas para archivo</t>
  </si>
  <si>
    <t>Cinta adhesiva</t>
  </si>
  <si>
    <t>Separadores de hojas</t>
  </si>
  <si>
    <t>Plumones</t>
  </si>
  <si>
    <t>Marca textos</t>
  </si>
  <si>
    <t>Capacitación Externa</t>
  </si>
  <si>
    <t>Servicios de impresión</t>
  </si>
  <si>
    <t>Viaticos</t>
  </si>
  <si>
    <t>Impresora multifuncional</t>
  </si>
  <si>
    <t>Libretas tamaño francés de cuadro grande</t>
  </si>
  <si>
    <t>CAJA</t>
  </si>
  <si>
    <t>PAQUETE</t>
  </si>
  <si>
    <t>TOTAL GLOBLAL</t>
  </si>
  <si>
    <t>CANTIDAD REQUERIDA</t>
  </si>
  <si>
    <t>EROGACION EN CADA REQ</t>
  </si>
  <si>
    <t>SERVICIO</t>
  </si>
  <si>
    <t>COMISION</t>
  </si>
  <si>
    <t>Equipo de computo</t>
  </si>
  <si>
    <t>TOTAL</t>
  </si>
  <si>
    <t>PROGRAMA:  12F PROGRAMA PROMOTOR DE LA SALUD</t>
  </si>
  <si>
    <t>UNIDAD ADMINISTRATIVA: COORDINACION DE SALUD</t>
  </si>
  <si>
    <t>Contribuir al desarrollo de politicas publicas, que construyan oportunidades. Llevar acabo acciones de manera conjunta orientada a prevenir , atender y ejecutar proyectos de salud  para mejorar la calidad de vida de la población del Municipio de Huichapan.</t>
  </si>
  <si>
    <t>La salud   es  esenciales para el desarrollo de una vida digna en la población.</t>
  </si>
  <si>
    <t>Brinda apoyo para el acceso de la poblacion vulnerable  a servicios de Salud de calidad que frece el gobierno del Estado.</t>
  </si>
  <si>
    <t>Proporcionar la coordinacion permante y efectiva entre la presidencia municipal y el sector salud, para llevar aaciones de manera conunta, orientadas a prevenir , atender y ejecutar proyectos de salura para mejorar la calida de vida de las poblacion del municipio de Huichapan.</t>
  </si>
  <si>
    <t>1: Promover entre las principales comunidades  La alimentación Adecuada  para disminuir  enfermedades crónico degenerativas, respiratorias, obesidad, gastrointestinales, entre otras.</t>
  </si>
  <si>
    <t>3. Promover los derechos sexuales de las y los adolescentes a traves de los servicios amigables para prevension de embarazo.</t>
  </si>
  <si>
    <t>4. Realizar Diagnostico de Salud y difusión  en las  comunidades del municipio, para la prevención de salud</t>
  </si>
  <si>
    <t>Actividad  1 Reuniones Jurisdiccionales.</t>
  </si>
  <si>
    <t>Actividad 2 Sesiones de Comité de Salud.</t>
  </si>
  <si>
    <t>2: Promover entre las comunidades Los valores morales y éticos, la activación física, para disminuir la tasa de personas alcohólicas, drogadicción, suicidio, ansiedad.</t>
  </si>
  <si>
    <t>Porcentaje de Localidades visitas para Promover los Servicios amigables</t>
  </si>
  <si>
    <t>PLV = NLVA / NLTM * 100 (Porcentaje de Localidades visitadas es igual al Numero de Localidades Visitadas  Anualmente entre el Numero de Localidades Totales Existentes en el Municipio por 100)</t>
  </si>
  <si>
    <t>Porcentaje del numero de localidades visitadas en capacitaciones, jornadas y camapañas.</t>
  </si>
  <si>
    <t>1.1 Capacitar a las comunidades , principalmente padres de familia y escuelas secundarias y primarias respecto la alimentacion saludable para prevenir enfermedades.</t>
  </si>
  <si>
    <t>1.2 Visitar las diferentes comunidades para hacer diagnostico de salud en conjunto con los comites de salud de cada Centro o casa  de Salud</t>
  </si>
  <si>
    <t>2.2  campañas de concientizacion del alcolismo drogadiccion.</t>
  </si>
  <si>
    <t>2.1 Relizar platicas  de valores y de autoestima.</t>
  </si>
  <si>
    <t>3.1 Coordinar cion sippina platicas y promover los servicios amigables para prevenir embarazo.</t>
  </si>
  <si>
    <t>Pago de Medicinas y productos farmaceuticos de uso humano</t>
  </si>
  <si>
    <t>SERVICIOS DE MEDICAMENTOS</t>
  </si>
  <si>
    <t>Pago de sueldo</t>
  </si>
  <si>
    <t>PPTLV = ∑PAMTPP / NPP (Porcentaje Promedio Trimestral de localidades visitadas = Sumatoria de localides visitadas durante el trimestre/ Número de localidades en el municipio)</t>
  </si>
  <si>
    <t>Porcentaje de Cumplimiento de diagnostico de Salud a las comunidades del municipio de Huichapan para checar sus necesidades de Salud.</t>
  </si>
  <si>
    <t>Porcentaje de Cumplimiento en las reuniones con Jurisdiccion  Comité COMCA  trimestral.</t>
  </si>
  <si>
    <t>4.1 Realizar daignostico en las comunidades de Municipio de Huichapan.</t>
  </si>
  <si>
    <t>4.2 Realizar Difusion  de los Servicios de Salud.</t>
  </si>
  <si>
    <t>COORDINACIÓN DE SALUD</t>
  </si>
  <si>
    <t>COORDINACION DE SALUD</t>
  </si>
  <si>
    <t>( PLV=NCSA/NTL*100) (Porcentaje deLocalidades visitadas  para promover serviciso amigables= Número de numero de capacitaciones realizadas con serviciso amigables / Número el numero total  de localidades del Municipio de Huichapan * 100)</t>
  </si>
  <si>
    <t>PLRD=NDL=TL*100 (Porcentaje de localidades realizando diagnositico de salud  trimestral. (PLDS) = Número de Diagnosticos realizadosa las comunidades  Trimestral   / Número Total de Localidades del diagnostico de Salud * 100)</t>
  </si>
  <si>
    <t>PRJT=NS/NT*100 (Porcentaje de Cumplimiento de Reuniones generadas con Jurisdiccion   trimestral. (SEVAC) = Número de sessiones realizadas  Trimestral  con la coordinación de SALUD/ Número Total de reuniones programadas* 100)</t>
  </si>
  <si>
    <t>PCRJ=NAT/NTR*100  (Porcentaje de Cumplimiento en la entrega de Información generada de las reuniones de Jurisdiccion y Cordinacion de Salud trimestral= Número de Actas re reuniones Trimestral de la Cordinación de Salud y Comite de Salud / Número Total de Reuniones Programadas con Comite de Salud y Coordinacion de Salud * 100)</t>
  </si>
  <si>
    <t>1 Reuniones con el comité de salud una vez al trimestre.</t>
  </si>
  <si>
    <t>1 Reuniones con el comité jurisdiccional de salud una vez al trimestre.</t>
  </si>
  <si>
    <r>
      <t>2:</t>
    </r>
    <r>
      <rPr>
        <sz val="12"/>
        <color theme="1"/>
        <rFont val="Calibri"/>
        <family val="2"/>
        <scheme val="minor"/>
      </rPr>
      <t xml:space="preserve"> Promover entre las comunidades Los valores morales y éticos, la activación física, para disminuir la tasa de personas alcohólicas, drogadicción, suicidio, ansiedad.</t>
    </r>
  </si>
  <si>
    <t>Porcentaje Numero de Localidades atendidadas durante el trimestre, de la Coordinacion de Salud Municipal.</t>
  </si>
  <si>
    <t>Porcentaje de Cumplimiento de reuniones generada Coordinacion de Salud con Comité de Salud  trimestral.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</si>
</sst>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20"/>
      <color rgb="FF000000"/>
      <name val="Arial"/>
      <family val="2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sz val="12"/>
      <color theme="9" tint="0.39997558519241921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</cellStyleXfs>
  <cellXfs count="75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vertical="center"/>
    </xf>
    <xf numFmtId="0" fontId="2" fillId="0" borderId="0" xfId="0" applyFont="1"/>
    <xf numFmtId="0" fontId="4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justify" vertical="center" wrapText="1"/>
    </xf>
    <xf numFmtId="0" fontId="8" fillId="0" borderId="0" xfId="0" applyFont="1"/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43" fontId="2" fillId="0" borderId="0" xfId="1" applyFont="1"/>
    <xf numFmtId="43" fontId="8" fillId="0" borderId="0" xfId="0" applyNumberFormat="1" applyFont="1"/>
    <xf numFmtId="43" fontId="2" fillId="0" borderId="0" xfId="0" applyNumberFormat="1" applyFont="1"/>
    <xf numFmtId="18" fontId="2" fillId="0" borderId="3" xfId="0" applyNumberFormat="1" applyFont="1" applyBorder="1" applyAlignment="1">
      <alignment vertical="center" wrapText="1"/>
    </xf>
    <xf numFmtId="18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8" fontId="2" fillId="0" borderId="3" xfId="0" applyNumberFormat="1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43" fontId="8" fillId="0" borderId="0" xfId="1" applyFont="1" applyAlignment="1">
      <alignment horizontal="center"/>
    </xf>
    <xf numFmtId="43" fontId="3" fillId="0" borderId="0" xfId="1" applyFont="1"/>
    <xf numFmtId="43" fontId="9" fillId="0" borderId="0" xfId="1" applyFont="1" applyAlignment="1">
      <alignment horizontal="center"/>
    </xf>
    <xf numFmtId="0" fontId="7" fillId="2" borderId="0" xfId="0" applyFont="1" applyFill="1" applyAlignment="1">
      <alignment vertical="center" wrapText="1" readingOrder="1"/>
    </xf>
    <xf numFmtId="0" fontId="11" fillId="0" borderId="0" xfId="0" applyFont="1" applyAlignment="1">
      <alignment horizontal="center"/>
    </xf>
    <xf numFmtId="43" fontId="2" fillId="0" borderId="3" xfId="1" applyFont="1" applyBorder="1" applyAlignment="1">
      <alignment vertical="center"/>
    </xf>
    <xf numFmtId="43" fontId="3" fillId="0" borderId="3" xfId="0" applyNumberFormat="1" applyFont="1" applyBorder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43" fontId="2" fillId="0" borderId="3" xfId="1" applyFont="1" applyFill="1" applyBorder="1" applyAlignment="1">
      <alignment vertical="center"/>
    </xf>
    <xf numFmtId="0" fontId="13" fillId="0" borderId="0" xfId="3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8" fontId="15" fillId="4" borderId="3" xfId="0" applyNumberFormat="1" applyFont="1" applyFill="1" applyBorder="1" applyAlignment="1">
      <alignment vertical="center"/>
    </xf>
    <xf numFmtId="18" fontId="5" fillId="4" borderId="3" xfId="0" applyNumberFormat="1" applyFont="1" applyFill="1" applyBorder="1" applyAlignment="1">
      <alignment vertical="center"/>
    </xf>
    <xf numFmtId="18" fontId="2" fillId="4" borderId="3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center"/>
    </xf>
    <xf numFmtId="8" fontId="4" fillId="2" borderId="1" xfId="2" applyNumberFormat="1" applyFont="1" applyFill="1" applyBorder="1" applyAlignment="1">
      <alignment horizontal="right" vertical="center"/>
    </xf>
    <xf numFmtId="8" fontId="4" fillId="2" borderId="2" xfId="2" applyNumberFormat="1" applyFont="1" applyFill="1" applyBorder="1" applyAlignment="1">
      <alignment horizontal="right" vertical="center"/>
    </xf>
    <xf numFmtId="8" fontId="4" fillId="2" borderId="4" xfId="2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 readingOrder="1"/>
    </xf>
    <xf numFmtId="0" fontId="10" fillId="0" borderId="0" xfId="0" applyFont="1" applyAlignment="1">
      <alignment horizontal="center" vertical="center"/>
    </xf>
    <xf numFmtId="0" fontId="14" fillId="0" borderId="0" xfId="3" applyFont="1" applyAlignment="1">
      <alignment horizontal="left" vertical="top" wrapText="1"/>
    </xf>
    <xf numFmtId="43" fontId="2" fillId="0" borderId="3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43" fontId="3" fillId="3" borderId="3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</cellXfs>
  <cellStyles count="4">
    <cellStyle name="Millares" xfId="1" builtinId="3"/>
    <cellStyle name="Moneda" xfId="2" builtinId="4"/>
    <cellStyle name="Normal" xfId="0" builtinId="0"/>
    <cellStyle name="Normal 2" xfId="3" xr:uid="{70BA0243-C4C4-4C12-A3C1-03FC29AEE3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460757</xdr:colOff>
      <xdr:row>38</xdr:row>
      <xdr:rowOff>16326</xdr:rowOff>
    </xdr:from>
    <xdr:to>
      <xdr:col>14</xdr:col>
      <xdr:colOff>1052377</xdr:colOff>
      <xdr:row>50</xdr:row>
      <xdr:rowOff>161654</xdr:rowOff>
    </xdr:to>
    <xdr:grpSp>
      <xdr:nvGrpSpPr>
        <xdr:cNvPr id="2" name="Grupo 7">
          <a:extLst>
            <a:ext uri="{FF2B5EF4-FFF2-40B4-BE49-F238E27FC236}">
              <a16:creationId xmlns:a16="http://schemas.microsoft.com/office/drawing/2014/main" id="{4840F673-2C94-4597-A3EC-BB92B0CCCAD1}"/>
            </a:ext>
          </a:extLst>
        </xdr:cNvPr>
        <xdr:cNvGrpSpPr/>
      </xdr:nvGrpSpPr>
      <xdr:grpSpPr bwMode="auto">
        <a:xfrm>
          <a:off x="460757" y="15751131"/>
          <a:ext cx="15225484" cy="2446172"/>
          <a:chOff x="230990" y="-2305072"/>
          <a:chExt cx="6959028" cy="3739904"/>
        </a:xfrm>
      </xdr:grpSpPr>
      <xdr:sp macro="" textlink="">
        <xdr:nvSpPr>
          <xdr:cNvPr id="3" name="CuadroTexto 11">
            <a:extLst>
              <a:ext uri="{FF2B5EF4-FFF2-40B4-BE49-F238E27FC236}">
                <a16:creationId xmlns:a16="http://schemas.microsoft.com/office/drawing/2014/main" id="{61AB7911-5D15-37B7-F365-3DDF8057BA10}"/>
              </a:ext>
            </a:extLst>
          </xdr:cNvPr>
          <xdr:cNvSpPr txBox="1"/>
        </xdr:nvSpPr>
        <xdr:spPr>
          <a:xfrm>
            <a:off x="260568" y="1214134"/>
            <a:ext cx="2273718" cy="22069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67A575D2-84DD-573E-74BF-886FFE6A1EE0}"/>
              </a:ext>
            </a:extLst>
          </xdr:cNvPr>
          <xdr:cNvSpPr txBox="1"/>
        </xdr:nvSpPr>
        <xdr:spPr>
          <a:xfrm>
            <a:off x="230990" y="406537"/>
            <a:ext cx="2288012" cy="24978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5" name="CuadroTexto 2">
            <a:extLst>
              <a:ext uri="{FF2B5EF4-FFF2-40B4-BE49-F238E27FC236}">
                <a16:creationId xmlns:a16="http://schemas.microsoft.com/office/drawing/2014/main" id="{82712D95-6E04-2247-30BA-867A9CC092F4}"/>
              </a:ext>
            </a:extLst>
          </xdr:cNvPr>
          <xdr:cNvSpPr txBox="1"/>
        </xdr:nvSpPr>
        <xdr:spPr>
          <a:xfrm>
            <a:off x="4826037" y="-29010"/>
            <a:ext cx="2202249" cy="2471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endParaRPr lang="es-MX" sz="16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6" name="CuadroTexto 3">
            <a:extLst>
              <a:ext uri="{FF2B5EF4-FFF2-40B4-BE49-F238E27FC236}">
                <a16:creationId xmlns:a16="http://schemas.microsoft.com/office/drawing/2014/main" id="{B198176D-C9C6-4139-CD77-FA5C9627485A}"/>
              </a:ext>
            </a:extLst>
          </xdr:cNvPr>
          <xdr:cNvSpPr txBox="1"/>
        </xdr:nvSpPr>
        <xdr:spPr>
          <a:xfrm>
            <a:off x="2220862" y="-2266876"/>
            <a:ext cx="2269949" cy="133636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L.C.P. y A.P.</a:t>
            </a:r>
            <a:r>
              <a:rPr lang="es-MX" sz="12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 MARTHA LUGO JARAMILLO</a:t>
            </a:r>
            <a:r>
              <a:rPr lang="es-MX" sz="12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  </a:t>
            </a:r>
          </a:p>
          <a:p>
            <a:pPr algn="ctr">
              <a:spcAft>
                <a:spcPts val="0"/>
              </a:spcAft>
            </a:pPr>
            <a:endParaRPr lang="es-MX" sz="12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 </a:t>
            </a:r>
          </a:p>
          <a:p>
            <a:pPr algn="ctr">
              <a:spcAft>
                <a:spcPts val="0"/>
              </a:spcAft>
            </a:pPr>
            <a:r>
              <a:rPr lang="es-MX" sz="120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TITULAR</a:t>
            </a:r>
            <a:r>
              <a:rPr lang="es-MX" sz="12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 DE LA UNIDAD DE  PLANEACIÓN Y EVALUACIÓN</a:t>
            </a:r>
            <a:endParaRPr lang="es-MX" sz="1200"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  <xdr:sp macro="" textlink="">
        <xdr:nvSpPr>
          <xdr:cNvPr id="7" name="CuadroTexto 5">
            <a:extLst>
              <a:ext uri="{FF2B5EF4-FFF2-40B4-BE49-F238E27FC236}">
                <a16:creationId xmlns:a16="http://schemas.microsoft.com/office/drawing/2014/main" id="{4207BA18-EF3A-C39E-3E97-855643C046CD}"/>
              </a:ext>
            </a:extLst>
          </xdr:cNvPr>
          <xdr:cNvSpPr txBox="1"/>
        </xdr:nvSpPr>
        <xdr:spPr>
          <a:xfrm>
            <a:off x="4955720" y="-2305072"/>
            <a:ext cx="2234298" cy="126108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2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C. EMETERIO MORENO MAGOS</a:t>
            </a:r>
          </a:p>
          <a:p>
            <a:pPr algn="ctr">
              <a:spcAft>
                <a:spcPts val="0"/>
              </a:spcAft>
            </a:pPr>
            <a:endParaRPr lang="es-MX" sz="1200" baseline="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  <a:p>
            <a:pPr algn="ctr">
              <a:spcAft>
                <a:spcPts val="0"/>
              </a:spcAft>
            </a:pPr>
            <a:endParaRPr lang="es-MX" sz="1200" baseline="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  <a:p>
            <a:pPr algn="ctr">
              <a:spcAft>
                <a:spcPts val="0"/>
              </a:spcAft>
            </a:pPr>
            <a:r>
              <a:rPr lang="es-MX" sz="1200" baseline="0">
                <a:solidFill>
                  <a:srgbClr val="000000"/>
                </a:solidFill>
                <a:effectLst/>
                <a:latin typeface="Arial" pitchFamily="34" charset="0"/>
                <a:ea typeface="Times New Roman" panose="02020603050405020304" pitchFamily="18" charset="0"/>
                <a:cs typeface="Arial" pitchFamily="34" charset="0"/>
              </a:rPr>
              <a:t>PRESIDENTE MUNICIPAL CONSTITUCIONAL</a:t>
            </a:r>
            <a:endParaRPr lang="es-MX" sz="12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endParaRPr>
          </a:p>
        </xdr:txBody>
      </xdr:sp>
    </xdr:grpSp>
    <xdr:clientData/>
  </xdr:twoCellAnchor>
  <xdr:twoCellAnchor editAs="oneCell">
    <xdr:from>
      <xdr:col>10</xdr:col>
      <xdr:colOff>221215</xdr:colOff>
      <xdr:row>0</xdr:row>
      <xdr:rowOff>0</xdr:rowOff>
    </xdr:from>
    <xdr:to>
      <xdr:col>14</xdr:col>
      <xdr:colOff>57151</xdr:colOff>
      <xdr:row>4</xdr:row>
      <xdr:rowOff>53845</xdr:rowOff>
    </xdr:to>
    <xdr:pic>
      <xdr:nvPicPr>
        <xdr:cNvPr id="10" name="Imagen 9" descr="Huichapan 2020 - 2024 Gobierno Municipal">
          <a:extLst>
            <a:ext uri="{FF2B5EF4-FFF2-40B4-BE49-F238E27FC236}">
              <a16:creationId xmlns:a16="http://schemas.microsoft.com/office/drawing/2014/main" id="{CE204C67-32E5-485B-994C-1A2CC2380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8515" y="250955"/>
          <a:ext cx="2083836" cy="853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371105</xdr:colOff>
      <xdr:row>38</xdr:row>
      <xdr:rowOff>98961</xdr:rowOff>
    </xdr:from>
    <xdr:to>
      <xdr:col>0</xdr:col>
      <xdr:colOff>5108865</xdr:colOff>
      <xdr:row>42</xdr:row>
      <xdr:rowOff>160812</xdr:rowOff>
    </xdr:to>
    <xdr:sp macro="" textlink="">
      <xdr:nvSpPr>
        <xdr:cNvPr id="9" name="CuadroTexto 5">
          <a:extLst>
            <a:ext uri="{FF2B5EF4-FFF2-40B4-BE49-F238E27FC236}">
              <a16:creationId xmlns:a16="http://schemas.microsoft.com/office/drawing/2014/main" id="{7F2CA0F7-0586-4F68-A540-3051D066716D}"/>
            </a:ext>
          </a:extLst>
        </xdr:cNvPr>
        <xdr:cNvSpPr txBox="1"/>
      </xdr:nvSpPr>
      <xdr:spPr bwMode="auto">
        <a:xfrm>
          <a:off x="371105" y="15833766"/>
          <a:ext cx="4737760" cy="8040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spcAft>
              <a:spcPts val="0"/>
            </a:spcAft>
          </a:pPr>
          <a:r>
            <a:rPr lang="es-MX" sz="1200" baseline="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L.A. OLIVIA GALINDO MAGOS</a:t>
          </a:r>
        </a:p>
        <a:p>
          <a:pPr algn="ctr">
            <a:spcAft>
              <a:spcPts val="0"/>
            </a:spcAft>
          </a:pPr>
          <a:endParaRPr lang="es-MX" sz="1200" baseline="0">
            <a:solidFill>
              <a:srgbClr val="000000"/>
            </a:solidFill>
            <a:effectLst/>
            <a:latin typeface="Arial" pitchFamily="34" charset="0"/>
            <a:ea typeface="Times New Roman" panose="02020603050405020304" pitchFamily="18" charset="0"/>
            <a:cs typeface="Arial" pitchFamily="34" charset="0"/>
          </a:endParaRPr>
        </a:p>
        <a:p>
          <a:pPr algn="ctr">
            <a:spcAft>
              <a:spcPts val="0"/>
            </a:spcAft>
          </a:pPr>
          <a:endParaRPr lang="es-MX" sz="1200" baseline="0">
            <a:solidFill>
              <a:srgbClr val="000000"/>
            </a:solidFill>
            <a:effectLst/>
            <a:latin typeface="Arial" pitchFamily="34" charset="0"/>
            <a:ea typeface="Times New Roman" panose="02020603050405020304" pitchFamily="18" charset="0"/>
            <a:cs typeface="Arial" pitchFamily="34" charset="0"/>
          </a:endParaRPr>
        </a:p>
        <a:p>
          <a:pPr algn="ctr">
            <a:spcAft>
              <a:spcPts val="0"/>
            </a:spcAft>
          </a:pPr>
          <a:r>
            <a:rPr lang="es-MX" sz="1200" baseline="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COORDINADORA DE SALUD</a:t>
          </a:r>
          <a:br>
            <a:rPr lang="es-MX" sz="1600" baseline="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</a:br>
          <a:endParaRPr lang="es-MX" sz="1600">
            <a:solidFill>
              <a:srgbClr val="000000"/>
            </a:solidFill>
            <a:effectLst/>
            <a:latin typeface="Arial" pitchFamily="34" charset="0"/>
            <a:ea typeface="Times New Roman" panose="02020603050405020304" pitchFamily="18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158750</xdr:rowOff>
    </xdr:from>
    <xdr:to>
      <xdr:col>1</xdr:col>
      <xdr:colOff>1190625</xdr:colOff>
      <xdr:row>3</xdr:row>
      <xdr:rowOff>111125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6E199CC5-3A56-40E7-B97D-0A7378336DF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158750"/>
          <a:ext cx="1778000" cy="714375"/>
        </a:xfrm>
        <a:prstGeom prst="rect">
          <a:avLst/>
        </a:prstGeom>
      </xdr:spPr>
    </xdr:pic>
    <xdr:clientData/>
  </xdr:twoCellAnchor>
  <xdr:twoCellAnchor>
    <xdr:from>
      <xdr:col>15</xdr:col>
      <xdr:colOff>280048</xdr:colOff>
      <xdr:row>47</xdr:row>
      <xdr:rowOff>121732</xdr:rowOff>
    </xdr:from>
    <xdr:to>
      <xdr:col>19</xdr:col>
      <xdr:colOff>1169121</xdr:colOff>
      <xdr:row>48</xdr:row>
      <xdr:rowOff>80762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C2851962-C0B9-6CDA-04E2-949F455CB866}"/>
            </a:ext>
          </a:extLst>
        </xdr:cNvPr>
        <xdr:cNvSpPr txBox="1"/>
      </xdr:nvSpPr>
      <xdr:spPr bwMode="auto">
        <a:xfrm>
          <a:off x="8344548" y="10726232"/>
          <a:ext cx="3968823" cy="1654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spcAft>
              <a:spcPts val="0"/>
            </a:spcAft>
          </a:pPr>
          <a:endParaRPr lang="es-MX" sz="1600">
            <a:effectLst/>
            <a:latin typeface="Arial" pitchFamily="34" charset="0"/>
            <a:ea typeface="Times New Roman" panose="02020603050405020304" pitchFamily="18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24740</xdr:colOff>
      <xdr:row>41</xdr:row>
      <xdr:rowOff>60092</xdr:rowOff>
    </xdr:from>
    <xdr:to>
      <xdr:col>15</xdr:col>
      <xdr:colOff>841168</xdr:colOff>
      <xdr:row>51</xdr:row>
      <xdr:rowOff>123702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id="{4A29B2B6-D337-4E00-92DC-5195C7010488}"/>
            </a:ext>
          </a:extLst>
        </xdr:cNvPr>
        <xdr:cNvSpPr txBox="1"/>
      </xdr:nvSpPr>
      <xdr:spPr bwMode="auto">
        <a:xfrm>
          <a:off x="4713019" y="9745904"/>
          <a:ext cx="4366655" cy="20057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Revisó</a:t>
          </a:r>
        </a:p>
        <a:p>
          <a:pPr algn="ctr"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L.C.P. y A.P.</a:t>
          </a:r>
          <a:r>
            <a:rPr lang="es-MX" sz="1600" baseline="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 MARTHA LUGO JARAMILLO</a:t>
          </a:r>
          <a:r>
            <a: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 </a:t>
          </a:r>
        </a:p>
        <a:p>
          <a:pPr algn="ctr">
            <a:spcAft>
              <a:spcPts val="0"/>
            </a:spcAft>
          </a:pPr>
          <a:endParaRPr lang="es-MX" sz="1600">
            <a:solidFill>
              <a:srgbClr val="000000"/>
            </a:solidFill>
            <a:effectLst/>
            <a:latin typeface="Arial" pitchFamily="34" charset="0"/>
            <a:ea typeface="Times New Roman" panose="02020603050405020304" pitchFamily="18" charset="0"/>
            <a:cs typeface="Arial" pitchFamily="34" charset="0"/>
          </a:endParaRPr>
        </a:p>
        <a:p>
          <a:pPr algn="ctr">
            <a:spcAft>
              <a:spcPts val="0"/>
            </a:spcAft>
          </a:pPr>
          <a:endParaRPr lang="es-MX" sz="1600">
            <a:solidFill>
              <a:srgbClr val="000000"/>
            </a:solidFill>
            <a:effectLst/>
            <a:latin typeface="Arial" pitchFamily="34" charset="0"/>
            <a:ea typeface="Times New Roman" panose="02020603050405020304" pitchFamily="18" charset="0"/>
            <a:cs typeface="Arial" pitchFamily="34" charset="0"/>
          </a:endParaRPr>
        </a:p>
        <a:p>
          <a:pPr algn="ctr">
            <a:spcAft>
              <a:spcPts val="0"/>
            </a:spcAft>
          </a:pPr>
          <a:endParaRPr lang="es-MX" sz="1600">
            <a:solidFill>
              <a:srgbClr val="000000"/>
            </a:solidFill>
            <a:effectLst/>
            <a:latin typeface="Arial" pitchFamily="34" charset="0"/>
            <a:ea typeface="Times New Roman" panose="02020603050405020304" pitchFamily="18" charset="0"/>
            <a:cs typeface="Arial" pitchFamily="34" charset="0"/>
          </a:endParaRPr>
        </a:p>
        <a:p>
          <a:pPr algn="ctr">
            <a:spcAft>
              <a:spcPts val="0"/>
            </a:spcAft>
          </a:pPr>
          <a:endParaRPr lang="es-MX" sz="1600">
            <a:solidFill>
              <a:srgbClr val="000000"/>
            </a:solidFill>
            <a:effectLst/>
            <a:latin typeface="Arial" pitchFamily="34" charset="0"/>
            <a:ea typeface="Times New Roman" panose="02020603050405020304" pitchFamily="18" charset="0"/>
            <a:cs typeface="Arial" pitchFamily="34" charset="0"/>
          </a:endParaRPr>
        </a:p>
        <a:p>
          <a:pPr algn="ctr"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TITULAR</a:t>
          </a:r>
          <a:r>
            <a:rPr lang="es-MX" sz="1600" baseline="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 DE LA UNIDAD DE </a:t>
          </a:r>
        </a:p>
        <a:p>
          <a:pPr algn="ctr">
            <a:spcAft>
              <a:spcPts val="0"/>
            </a:spcAft>
          </a:pPr>
          <a:r>
            <a:rPr lang="es-MX" sz="1600" baseline="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PLANEACIÓN Y EVALUACIÓN</a:t>
          </a:r>
          <a:endParaRPr lang="es-MX" sz="1600">
            <a:effectLst/>
            <a:latin typeface="Arial" pitchFamily="34" charset="0"/>
            <a:ea typeface="Times New Roman" panose="02020603050405020304" pitchFamily="18" charset="0"/>
            <a:cs typeface="Arial" pitchFamily="34" charset="0"/>
          </a:endParaRPr>
        </a:p>
      </xdr:txBody>
    </xdr:sp>
    <xdr:clientData/>
  </xdr:twoCellAnchor>
  <xdr:twoCellAnchor>
    <xdr:from>
      <xdr:col>17</xdr:col>
      <xdr:colOff>210292</xdr:colOff>
      <xdr:row>42</xdr:row>
      <xdr:rowOff>132358</xdr:rowOff>
    </xdr:from>
    <xdr:to>
      <xdr:col>19</xdr:col>
      <xdr:colOff>1476375</xdr:colOff>
      <xdr:row>51</xdr:row>
      <xdr:rowOff>49480</xdr:rowOff>
    </xdr:to>
    <xdr:sp macro="" textlink="">
      <xdr:nvSpPr>
        <xdr:cNvPr id="4" name="CuadroTexto 5">
          <a:extLst>
            <a:ext uri="{FF2B5EF4-FFF2-40B4-BE49-F238E27FC236}">
              <a16:creationId xmlns:a16="http://schemas.microsoft.com/office/drawing/2014/main" id="{29BA31D4-BCDA-4849-B4D2-CF84BF787EED}"/>
            </a:ext>
          </a:extLst>
        </xdr:cNvPr>
        <xdr:cNvSpPr txBox="1"/>
      </xdr:nvSpPr>
      <xdr:spPr bwMode="auto">
        <a:xfrm>
          <a:off x="10452760" y="10016092"/>
          <a:ext cx="3579297" cy="16613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spcAft>
              <a:spcPts val="0"/>
            </a:spcAft>
          </a:pPr>
          <a:r>
            <a:rPr lang="es-MX" sz="1600" baseline="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Autorizó:</a:t>
          </a:r>
        </a:p>
        <a:p>
          <a:pPr algn="ctr">
            <a:spcAft>
              <a:spcPts val="0"/>
            </a:spcAft>
          </a:pPr>
          <a:r>
            <a:rPr lang="es-MX" sz="1600" baseline="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C. EMETERIO MORENO MAGOS</a:t>
          </a:r>
        </a:p>
        <a:p>
          <a:pPr algn="ctr">
            <a:spcAft>
              <a:spcPts val="0"/>
            </a:spcAft>
          </a:pPr>
          <a:endParaRPr lang="es-MX" sz="1600" baseline="0">
            <a:solidFill>
              <a:srgbClr val="000000"/>
            </a:solidFill>
            <a:effectLst/>
            <a:latin typeface="Arial" pitchFamily="34" charset="0"/>
            <a:ea typeface="Times New Roman" panose="02020603050405020304" pitchFamily="18" charset="0"/>
            <a:cs typeface="Arial" pitchFamily="34" charset="0"/>
          </a:endParaRPr>
        </a:p>
        <a:p>
          <a:pPr algn="ctr">
            <a:spcAft>
              <a:spcPts val="0"/>
            </a:spcAft>
          </a:pPr>
          <a:endParaRPr lang="es-MX" sz="1600" baseline="0">
            <a:solidFill>
              <a:srgbClr val="000000"/>
            </a:solidFill>
            <a:effectLst/>
            <a:latin typeface="Arial" pitchFamily="34" charset="0"/>
            <a:ea typeface="Times New Roman" panose="02020603050405020304" pitchFamily="18" charset="0"/>
            <a:cs typeface="Arial" pitchFamily="34" charset="0"/>
          </a:endParaRPr>
        </a:p>
        <a:p>
          <a:pPr algn="ctr">
            <a:spcAft>
              <a:spcPts val="0"/>
            </a:spcAft>
          </a:pPr>
          <a:endParaRPr lang="es-MX" sz="1600" baseline="0">
            <a:solidFill>
              <a:srgbClr val="000000"/>
            </a:solidFill>
            <a:effectLst/>
            <a:latin typeface="Arial" pitchFamily="34" charset="0"/>
            <a:ea typeface="Times New Roman" panose="02020603050405020304" pitchFamily="18" charset="0"/>
            <a:cs typeface="Arial" pitchFamily="34" charset="0"/>
          </a:endParaRPr>
        </a:p>
        <a:p>
          <a:pPr algn="ctr">
            <a:spcAft>
              <a:spcPts val="0"/>
            </a:spcAft>
          </a:pPr>
          <a:r>
            <a:rPr lang="es-MX" sz="1600" baseline="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PRESIDENTE MUCICIPAL CONSTITICIONAL</a:t>
          </a:r>
          <a:br>
            <a:rPr lang="es-MX" sz="1600" baseline="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</a:br>
          <a:endParaRPr lang="es-MX" sz="1600">
            <a:solidFill>
              <a:srgbClr val="000000"/>
            </a:solidFill>
            <a:effectLst/>
            <a:latin typeface="Arial" pitchFamily="34" charset="0"/>
            <a:ea typeface="Times New Roman" panose="02020603050405020304" pitchFamily="18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181841</xdr:colOff>
      <xdr:row>41</xdr:row>
      <xdr:rowOff>93602</xdr:rowOff>
    </xdr:from>
    <xdr:to>
      <xdr:col>1</xdr:col>
      <xdr:colOff>2255786</xdr:colOff>
      <xdr:row>51</xdr:row>
      <xdr:rowOff>61852</xdr:rowOff>
    </xdr:to>
    <xdr:sp macro="" textlink="">
      <xdr:nvSpPr>
        <xdr:cNvPr id="5" name="CuadroTexto 3">
          <a:extLst>
            <a:ext uri="{FF2B5EF4-FFF2-40B4-BE49-F238E27FC236}">
              <a16:creationId xmlns:a16="http://schemas.microsoft.com/office/drawing/2014/main" id="{FADA5A09-8B4B-449C-9161-7E1C1B6608D8}"/>
            </a:ext>
          </a:extLst>
        </xdr:cNvPr>
        <xdr:cNvSpPr txBox="1"/>
      </xdr:nvSpPr>
      <xdr:spPr bwMode="auto">
        <a:xfrm>
          <a:off x="181841" y="9841264"/>
          <a:ext cx="3335698" cy="19103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L.A.</a:t>
          </a:r>
          <a:r>
            <a:rPr lang="es-MX" sz="1600" baseline="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 OLIVIA GALINDO MAGOS</a:t>
          </a:r>
        </a:p>
        <a:p>
          <a:pPr algn="ctr">
            <a:spcAft>
              <a:spcPts val="0"/>
            </a:spcAft>
          </a:pPr>
          <a:endParaRPr lang="es-MX" sz="1600">
            <a:solidFill>
              <a:srgbClr val="000000"/>
            </a:solidFill>
            <a:effectLst/>
            <a:latin typeface="Arial" pitchFamily="34" charset="0"/>
            <a:ea typeface="Times New Roman" panose="02020603050405020304" pitchFamily="18" charset="0"/>
            <a:cs typeface="Arial" pitchFamily="34" charset="0"/>
          </a:endParaRPr>
        </a:p>
        <a:p>
          <a:pPr algn="ctr">
            <a:spcAft>
              <a:spcPts val="0"/>
            </a:spcAft>
          </a:pPr>
          <a:endParaRPr lang="es-MX" sz="1600">
            <a:solidFill>
              <a:srgbClr val="000000"/>
            </a:solidFill>
            <a:effectLst/>
            <a:latin typeface="Arial" pitchFamily="34" charset="0"/>
            <a:ea typeface="Times New Roman" panose="02020603050405020304" pitchFamily="18" charset="0"/>
            <a:cs typeface="Arial" pitchFamily="34" charset="0"/>
          </a:endParaRPr>
        </a:p>
        <a:p>
          <a:pPr algn="ctr">
            <a:spcAft>
              <a:spcPts val="0"/>
            </a:spcAft>
          </a:pPr>
          <a:endParaRPr lang="es-MX" sz="1600">
            <a:solidFill>
              <a:srgbClr val="000000"/>
            </a:solidFill>
            <a:effectLst/>
            <a:latin typeface="Arial" pitchFamily="34" charset="0"/>
            <a:ea typeface="Times New Roman" panose="02020603050405020304" pitchFamily="18" charset="0"/>
            <a:cs typeface="Arial" pitchFamily="34" charset="0"/>
          </a:endParaRPr>
        </a:p>
        <a:p>
          <a:pPr algn="ctr">
            <a:spcAft>
              <a:spcPts val="0"/>
            </a:spcAft>
          </a:pPr>
          <a:r>
            <a:rPr lang="es-MX" sz="1600">
              <a:solidFill>
                <a:srgbClr val="000000"/>
              </a:solidFill>
              <a:effectLst/>
              <a:latin typeface="Arial" pitchFamily="34" charset="0"/>
              <a:ea typeface="Times New Roman" panose="02020603050405020304" pitchFamily="18" charset="0"/>
              <a:cs typeface="Arial" pitchFamily="34" charset="0"/>
            </a:rPr>
            <a:t>                                              COORDINACION DE SALUD</a:t>
          </a:r>
          <a:endParaRPr lang="es-MX" sz="1600">
            <a:effectLst/>
            <a:latin typeface="Arial" pitchFamily="34" charset="0"/>
            <a:ea typeface="Times New Roman" panose="02020603050405020304" pitchFamily="18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DD519-D858-42B1-B5DC-BFA3734F666E}">
  <sheetPr codeName="Hoja1">
    <pageSetUpPr fitToPage="1"/>
  </sheetPr>
  <dimension ref="A1:O70"/>
  <sheetViews>
    <sheetView tabSelected="1" view="pageBreakPreview" topLeftCell="A27" zoomScale="77" zoomScaleNormal="80" zoomScaleSheetLayoutView="77" workbookViewId="0">
      <selection activeCell="B36" sqref="B36:N36"/>
    </sheetView>
  </sheetViews>
  <sheetFormatPr baseColWidth="10" defaultRowHeight="15" x14ac:dyDescent="0.2"/>
  <cols>
    <col min="1" max="1" width="89.7109375" style="4" customWidth="1"/>
    <col min="2" max="2" width="19.85546875" style="4" customWidth="1"/>
    <col min="3" max="4" width="11.42578125" style="4"/>
    <col min="5" max="5" width="11.7109375" style="4" customWidth="1"/>
    <col min="6" max="14" width="8.42578125" style="4" customWidth="1"/>
    <col min="15" max="15" width="16.7109375" style="4" customWidth="1"/>
    <col min="16" max="16384" width="11.42578125" style="4"/>
  </cols>
  <sheetData>
    <row r="1" spans="1:15" ht="15.75" x14ac:dyDescent="0.25">
      <c r="A1" s="70" t="s">
        <v>21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15.75" x14ac:dyDescent="0.2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15.75" x14ac:dyDescent="0.25">
      <c r="A3" s="48" t="s">
        <v>100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15.75" x14ac:dyDescent="0.25">
      <c r="A4" s="48" t="s">
        <v>33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ht="15.75" x14ac:dyDescent="0.25">
      <c r="A5" s="5" t="s">
        <v>71</v>
      </c>
      <c r="B5" s="5"/>
      <c r="C5" s="5"/>
      <c r="D5" s="6"/>
      <c r="E5" s="6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ht="15.75" x14ac:dyDescent="0.25">
      <c r="A6" s="5" t="s">
        <v>72</v>
      </c>
      <c r="B6" s="5"/>
      <c r="C6" s="5"/>
      <c r="D6" s="5"/>
      <c r="E6" s="5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.75" x14ac:dyDescent="0.2">
      <c r="A7" s="8" t="s">
        <v>1</v>
      </c>
      <c r="B7" s="52" t="s">
        <v>35</v>
      </c>
      <c r="C7" s="52"/>
      <c r="D7" s="52"/>
      <c r="E7" s="52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39.75" customHeight="1" x14ac:dyDescent="0.2">
      <c r="A8" s="35" t="s">
        <v>2</v>
      </c>
      <c r="B8" s="47" t="s">
        <v>76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23.25" customHeight="1" x14ac:dyDescent="0.2">
      <c r="A9" s="7" t="s">
        <v>3</v>
      </c>
      <c r="B9" s="47" t="s">
        <v>74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ht="28.5" customHeight="1" x14ac:dyDescent="0.2">
      <c r="A10" s="7" t="s">
        <v>4</v>
      </c>
      <c r="B10" s="47" t="s">
        <v>75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1:15" ht="38.25" customHeight="1" x14ac:dyDescent="0.2">
      <c r="A11" s="7" t="s">
        <v>5</v>
      </c>
      <c r="B11" s="47" t="s">
        <v>73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31.5" x14ac:dyDescent="0.2">
      <c r="A13" s="63" t="s">
        <v>6</v>
      </c>
      <c r="B13" s="63" t="s">
        <v>7</v>
      </c>
      <c r="C13" s="64" t="s">
        <v>8</v>
      </c>
      <c r="D13" s="64"/>
      <c r="E13" s="64"/>
      <c r="F13" s="64" t="s">
        <v>9</v>
      </c>
      <c r="G13" s="64"/>
      <c r="H13" s="64"/>
      <c r="I13" s="64"/>
      <c r="J13" s="64"/>
      <c r="K13" s="64"/>
      <c r="L13" s="64"/>
      <c r="M13" s="64"/>
      <c r="N13" s="64"/>
      <c r="O13" s="64"/>
    </row>
    <row r="14" spans="1:15" ht="71.25" customHeight="1" x14ac:dyDescent="0.2">
      <c r="A14" s="13" t="s">
        <v>77</v>
      </c>
      <c r="B14" s="10" t="s">
        <v>20</v>
      </c>
      <c r="C14" s="73" t="s">
        <v>108</v>
      </c>
      <c r="D14" s="73"/>
      <c r="E14" s="73"/>
      <c r="F14" s="46" t="s">
        <v>84</v>
      </c>
      <c r="G14" s="46"/>
      <c r="H14" s="46"/>
      <c r="I14" s="46"/>
      <c r="J14" s="46"/>
      <c r="K14" s="46"/>
      <c r="L14" s="46"/>
      <c r="M14" s="46"/>
      <c r="N14" s="46"/>
      <c r="O14" s="46"/>
    </row>
    <row r="15" spans="1:15" ht="63.75" customHeight="1" x14ac:dyDescent="0.2">
      <c r="A15" s="13" t="s">
        <v>107</v>
      </c>
      <c r="B15" s="10" t="s">
        <v>20</v>
      </c>
      <c r="C15" s="45" t="s">
        <v>85</v>
      </c>
      <c r="D15" s="45"/>
      <c r="E15" s="45"/>
      <c r="F15" s="46" t="s">
        <v>94</v>
      </c>
      <c r="G15" s="46"/>
      <c r="H15" s="46"/>
      <c r="I15" s="46"/>
      <c r="J15" s="46"/>
      <c r="K15" s="46"/>
      <c r="L15" s="46"/>
      <c r="M15" s="46"/>
      <c r="N15" s="46"/>
      <c r="O15" s="46"/>
    </row>
    <row r="16" spans="1:15" ht="57" customHeight="1" x14ac:dyDescent="0.2">
      <c r="A16" s="13" t="s">
        <v>78</v>
      </c>
      <c r="B16" s="10" t="s">
        <v>20</v>
      </c>
      <c r="C16" s="45" t="s">
        <v>83</v>
      </c>
      <c r="D16" s="45"/>
      <c r="E16" s="45"/>
      <c r="F16" s="46" t="s">
        <v>101</v>
      </c>
      <c r="G16" s="46"/>
      <c r="H16" s="46"/>
      <c r="I16" s="46"/>
      <c r="J16" s="46"/>
      <c r="K16" s="46"/>
      <c r="L16" s="46"/>
      <c r="M16" s="46"/>
      <c r="N16" s="46"/>
      <c r="O16" s="46"/>
    </row>
    <row r="17" spans="1:15" ht="83.25" customHeight="1" x14ac:dyDescent="0.2">
      <c r="A17" s="13" t="s">
        <v>79</v>
      </c>
      <c r="B17" s="10" t="s">
        <v>20</v>
      </c>
      <c r="C17" s="45" t="s">
        <v>95</v>
      </c>
      <c r="D17" s="45"/>
      <c r="E17" s="45"/>
      <c r="F17" s="46" t="s">
        <v>102</v>
      </c>
      <c r="G17" s="46"/>
      <c r="H17" s="46"/>
      <c r="I17" s="46"/>
      <c r="J17" s="46"/>
      <c r="K17" s="46"/>
      <c r="L17" s="46"/>
      <c r="M17" s="46"/>
      <c r="N17" s="46"/>
      <c r="O17" s="46"/>
    </row>
    <row r="18" spans="1:15" ht="51" customHeight="1" x14ac:dyDescent="0.2">
      <c r="A18" s="9" t="s">
        <v>80</v>
      </c>
      <c r="B18" s="10" t="s">
        <v>20</v>
      </c>
      <c r="C18" s="45" t="s">
        <v>96</v>
      </c>
      <c r="D18" s="45"/>
      <c r="E18" s="45"/>
      <c r="F18" s="46" t="s">
        <v>103</v>
      </c>
      <c r="G18" s="46"/>
      <c r="H18" s="46"/>
      <c r="I18" s="46"/>
      <c r="J18" s="46"/>
      <c r="K18" s="46"/>
      <c r="L18" s="46"/>
      <c r="M18" s="46"/>
      <c r="N18" s="46"/>
      <c r="O18" s="46"/>
    </row>
    <row r="19" spans="1:15" ht="76.5" customHeight="1" x14ac:dyDescent="0.2">
      <c r="A19" s="9" t="s">
        <v>81</v>
      </c>
      <c r="B19" s="10" t="s">
        <v>20</v>
      </c>
      <c r="C19" s="45" t="s">
        <v>109</v>
      </c>
      <c r="D19" s="45"/>
      <c r="E19" s="45"/>
      <c r="F19" s="74" t="s">
        <v>104</v>
      </c>
      <c r="G19" s="74"/>
      <c r="H19" s="74"/>
      <c r="I19" s="74"/>
      <c r="J19" s="74"/>
      <c r="K19" s="74"/>
      <c r="L19" s="74"/>
      <c r="M19" s="74"/>
      <c r="N19" s="74"/>
      <c r="O19" s="74"/>
    </row>
    <row r="20" spans="1:15" ht="52.5" customHeight="1" x14ac:dyDescent="0.2">
      <c r="A20" s="65" t="s">
        <v>34</v>
      </c>
      <c r="B20" s="65" t="s">
        <v>7</v>
      </c>
      <c r="C20" s="17" t="s">
        <v>10</v>
      </c>
      <c r="D20" s="17" t="s">
        <v>11</v>
      </c>
      <c r="E20" s="17" t="s">
        <v>12</v>
      </c>
      <c r="F20" s="17" t="s">
        <v>13</v>
      </c>
      <c r="G20" s="17" t="s">
        <v>12</v>
      </c>
      <c r="H20" s="17" t="s">
        <v>14</v>
      </c>
      <c r="I20" s="17" t="s">
        <v>14</v>
      </c>
      <c r="J20" s="17" t="s">
        <v>13</v>
      </c>
      <c r="K20" s="17" t="s">
        <v>15</v>
      </c>
      <c r="L20" s="17" t="s">
        <v>16</v>
      </c>
      <c r="M20" s="17" t="s">
        <v>17</v>
      </c>
      <c r="N20" s="17" t="s">
        <v>18</v>
      </c>
      <c r="O20" s="65" t="s">
        <v>19</v>
      </c>
    </row>
    <row r="21" spans="1:15" ht="66.75" customHeight="1" x14ac:dyDescent="0.2">
      <c r="A21" s="71" t="s">
        <v>77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6">
        <v>10</v>
      </c>
    </row>
    <row r="22" spans="1:15" ht="45" x14ac:dyDescent="0.2">
      <c r="A22" s="9" t="s">
        <v>86</v>
      </c>
      <c r="B22" s="10" t="s">
        <v>20</v>
      </c>
      <c r="C22" s="24">
        <v>2</v>
      </c>
      <c r="D22" s="24">
        <v>0</v>
      </c>
      <c r="E22" s="24">
        <v>0</v>
      </c>
      <c r="F22" s="24">
        <v>2</v>
      </c>
      <c r="G22" s="24">
        <v>0</v>
      </c>
      <c r="H22" s="24">
        <v>0</v>
      </c>
      <c r="I22" s="24">
        <v>1</v>
      </c>
      <c r="J22" s="24">
        <v>0</v>
      </c>
      <c r="K22" s="24">
        <v>0</v>
      </c>
      <c r="L22" s="24">
        <v>1</v>
      </c>
      <c r="M22" s="24">
        <v>0</v>
      </c>
      <c r="N22" s="24">
        <v>0</v>
      </c>
      <c r="O22" s="24">
        <f t="shared" ref="O22" si="0">SUM(C22:N22)</f>
        <v>6</v>
      </c>
    </row>
    <row r="23" spans="1:15" ht="30" x14ac:dyDescent="0.2">
      <c r="A23" s="11" t="s">
        <v>87</v>
      </c>
      <c r="B23" s="10" t="s">
        <v>20</v>
      </c>
      <c r="C23" s="24">
        <v>1</v>
      </c>
      <c r="D23" s="24">
        <v>0</v>
      </c>
      <c r="E23" s="24">
        <v>0</v>
      </c>
      <c r="F23" s="24">
        <v>1</v>
      </c>
      <c r="G23" s="24">
        <v>0</v>
      </c>
      <c r="H23" s="24">
        <v>0</v>
      </c>
      <c r="I23" s="24">
        <v>1</v>
      </c>
      <c r="J23" s="24">
        <v>0</v>
      </c>
      <c r="K23" s="24">
        <v>0</v>
      </c>
      <c r="L23" s="24">
        <v>1</v>
      </c>
      <c r="M23" s="24">
        <v>0</v>
      </c>
      <c r="N23" s="24">
        <v>0</v>
      </c>
      <c r="O23" s="24">
        <f>SUM(C23:N23)</f>
        <v>4</v>
      </c>
    </row>
    <row r="24" spans="1:15" ht="54" customHeight="1" x14ac:dyDescent="0.2">
      <c r="A24" s="71" t="s">
        <v>82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17">
        <v>10</v>
      </c>
    </row>
    <row r="25" spans="1:15" x14ac:dyDescent="0.2">
      <c r="A25" s="45" t="s">
        <v>89</v>
      </c>
      <c r="B25" s="68" t="s">
        <v>20</v>
      </c>
      <c r="C25" s="69">
        <v>0</v>
      </c>
      <c r="D25" s="69">
        <v>2</v>
      </c>
      <c r="E25" s="69">
        <v>0</v>
      </c>
      <c r="F25" s="69">
        <v>0</v>
      </c>
      <c r="G25" s="69">
        <v>2</v>
      </c>
      <c r="H25" s="69">
        <v>0</v>
      </c>
      <c r="I25" s="69">
        <v>0</v>
      </c>
      <c r="J25" s="69">
        <v>1</v>
      </c>
      <c r="K25" s="69">
        <v>0</v>
      </c>
      <c r="L25" s="69">
        <v>1</v>
      </c>
      <c r="M25" s="69">
        <v>0</v>
      </c>
      <c r="N25" s="69">
        <v>0</v>
      </c>
      <c r="O25" s="69">
        <f t="shared" ref="O25:O27" si="1">SUM(C25:N25)</f>
        <v>6</v>
      </c>
    </row>
    <row r="26" spans="1:15" x14ac:dyDescent="0.2">
      <c r="A26" s="45"/>
      <c r="B26" s="68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</row>
    <row r="27" spans="1:15" x14ac:dyDescent="0.2">
      <c r="A27" s="45" t="s">
        <v>88</v>
      </c>
      <c r="B27" s="68" t="s">
        <v>20</v>
      </c>
      <c r="C27" s="68">
        <v>0</v>
      </c>
      <c r="D27" s="68">
        <v>1</v>
      </c>
      <c r="E27" s="68">
        <v>0</v>
      </c>
      <c r="F27" s="68">
        <v>0</v>
      </c>
      <c r="G27" s="68">
        <v>1</v>
      </c>
      <c r="H27" s="68">
        <v>0</v>
      </c>
      <c r="I27" s="68">
        <v>0</v>
      </c>
      <c r="J27" s="68">
        <v>1</v>
      </c>
      <c r="K27" s="68">
        <v>0</v>
      </c>
      <c r="L27" s="68">
        <v>1</v>
      </c>
      <c r="M27" s="68">
        <v>0</v>
      </c>
      <c r="N27" s="68">
        <v>0</v>
      </c>
      <c r="O27" s="68">
        <f t="shared" si="1"/>
        <v>4</v>
      </c>
    </row>
    <row r="28" spans="1:15" x14ac:dyDescent="0.2">
      <c r="A28" s="45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</row>
    <row r="29" spans="1:15" ht="31.5" x14ac:dyDescent="0.2">
      <c r="A29" s="71" t="s">
        <v>78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7">
        <v>4</v>
      </c>
    </row>
    <row r="30" spans="1:15" ht="30" x14ac:dyDescent="0.2">
      <c r="A30" s="13" t="s">
        <v>90</v>
      </c>
      <c r="B30" s="10" t="s">
        <v>20</v>
      </c>
      <c r="C30" s="24">
        <v>0</v>
      </c>
      <c r="D30" s="24">
        <v>0</v>
      </c>
      <c r="E30" s="24">
        <v>1</v>
      </c>
      <c r="F30" s="24">
        <v>0</v>
      </c>
      <c r="G30" s="24">
        <v>0</v>
      </c>
      <c r="H30" s="24">
        <v>1</v>
      </c>
      <c r="I30" s="24">
        <v>0</v>
      </c>
      <c r="J30" s="24">
        <v>0</v>
      </c>
      <c r="K30" s="24">
        <v>1</v>
      </c>
      <c r="L30" s="24">
        <v>0</v>
      </c>
      <c r="M30" s="24">
        <v>0</v>
      </c>
      <c r="N30" s="24">
        <v>1</v>
      </c>
      <c r="O30" s="24">
        <f t="shared" ref="O30" si="2">SUM(C30:N30)</f>
        <v>4</v>
      </c>
    </row>
    <row r="31" spans="1:15" ht="31.5" x14ac:dyDescent="0.2">
      <c r="A31" s="72" t="s">
        <v>79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17">
        <v>10</v>
      </c>
    </row>
    <row r="32" spans="1:15" x14ac:dyDescent="0.2">
      <c r="A32" s="13" t="s">
        <v>97</v>
      </c>
      <c r="B32" s="10" t="s">
        <v>20</v>
      </c>
      <c r="C32" s="24">
        <v>0</v>
      </c>
      <c r="D32" s="24">
        <v>0</v>
      </c>
      <c r="E32" s="24">
        <v>2</v>
      </c>
      <c r="F32" s="24">
        <v>0</v>
      </c>
      <c r="G32" s="24">
        <v>0</v>
      </c>
      <c r="H32" s="24">
        <v>2</v>
      </c>
      <c r="I32" s="24">
        <v>0</v>
      </c>
      <c r="J32" s="24">
        <v>0</v>
      </c>
      <c r="K32" s="24">
        <v>1</v>
      </c>
      <c r="L32" s="24">
        <v>0</v>
      </c>
      <c r="M32" s="24">
        <v>0</v>
      </c>
      <c r="N32" s="24">
        <v>1</v>
      </c>
      <c r="O32" s="24">
        <f>SUM(C32:N32)</f>
        <v>6</v>
      </c>
    </row>
    <row r="33" spans="1:15" x14ac:dyDescent="0.2">
      <c r="A33" s="13" t="s">
        <v>98</v>
      </c>
      <c r="B33" s="10"/>
      <c r="C33" s="24">
        <v>0</v>
      </c>
      <c r="D33" s="24">
        <v>0</v>
      </c>
      <c r="E33" s="24">
        <v>1</v>
      </c>
      <c r="F33" s="24">
        <v>0</v>
      </c>
      <c r="G33" s="24">
        <v>0</v>
      </c>
      <c r="H33" s="24">
        <v>1</v>
      </c>
      <c r="I33" s="24">
        <v>0</v>
      </c>
      <c r="J33" s="24">
        <v>0</v>
      </c>
      <c r="K33" s="24">
        <v>1</v>
      </c>
      <c r="L33" s="24">
        <v>0</v>
      </c>
      <c r="M33" s="24">
        <v>0</v>
      </c>
      <c r="N33" s="24">
        <v>1</v>
      </c>
      <c r="O33" s="24">
        <f t="shared" ref="O33" si="3">SUM(C33:N33)</f>
        <v>4</v>
      </c>
    </row>
    <row r="34" spans="1:15" ht="32.25" customHeight="1" x14ac:dyDescent="0.2">
      <c r="A34" s="71" t="s">
        <v>80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7">
        <v>4</v>
      </c>
    </row>
    <row r="35" spans="1:15" ht="21" customHeight="1" x14ac:dyDescent="0.2">
      <c r="A35" s="13" t="s">
        <v>106</v>
      </c>
      <c r="B35" s="10"/>
      <c r="C35" s="24">
        <v>0</v>
      </c>
      <c r="D35" s="24">
        <v>0</v>
      </c>
      <c r="E35" s="24">
        <v>1</v>
      </c>
      <c r="F35" s="24">
        <v>0</v>
      </c>
      <c r="G35" s="24">
        <v>0</v>
      </c>
      <c r="H35" s="24">
        <v>1</v>
      </c>
      <c r="I35" s="24">
        <v>0</v>
      </c>
      <c r="J35" s="24">
        <v>0</v>
      </c>
      <c r="K35" s="24">
        <v>1</v>
      </c>
      <c r="L35" s="24">
        <v>0</v>
      </c>
      <c r="M35" s="24">
        <v>0</v>
      </c>
      <c r="N35" s="24">
        <v>1</v>
      </c>
      <c r="O35" s="24">
        <f t="shared" ref="O35" si="4">SUM(C35:N35)</f>
        <v>4</v>
      </c>
    </row>
    <row r="36" spans="1:15" ht="41.25" customHeight="1" x14ac:dyDescent="0.2">
      <c r="A36" s="71" t="s">
        <v>81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17">
        <v>4</v>
      </c>
    </row>
    <row r="37" spans="1:15" x14ac:dyDescent="0.2">
      <c r="A37" s="13" t="s">
        <v>105</v>
      </c>
      <c r="B37" s="10" t="s">
        <v>20</v>
      </c>
      <c r="C37" s="24">
        <v>0</v>
      </c>
      <c r="D37" s="24">
        <v>0</v>
      </c>
      <c r="E37" s="24">
        <v>1</v>
      </c>
      <c r="F37" s="24">
        <v>0</v>
      </c>
      <c r="G37" s="24">
        <v>0</v>
      </c>
      <c r="H37" s="24">
        <v>1</v>
      </c>
      <c r="I37" s="24">
        <v>0</v>
      </c>
      <c r="J37" s="24">
        <v>0</v>
      </c>
      <c r="K37" s="24">
        <v>1</v>
      </c>
      <c r="L37" s="24">
        <v>0</v>
      </c>
      <c r="M37" s="24">
        <v>0</v>
      </c>
      <c r="N37" s="24">
        <v>1</v>
      </c>
      <c r="O37" s="24">
        <f>SUM(C37:N37)</f>
        <v>4</v>
      </c>
    </row>
    <row r="38" spans="1:15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15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1:15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5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1:15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15" x14ac:dyDescent="0.2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15" x14ac:dyDescent="0.2">
      <c r="A44" s="12"/>
      <c r="B44" s="53"/>
      <c r="C44" s="53"/>
      <c r="D44" s="53"/>
      <c r="E44" s="53"/>
      <c r="F44" s="53"/>
      <c r="G44" s="53"/>
      <c r="H44" s="1"/>
      <c r="I44" s="1"/>
      <c r="J44" s="1"/>
      <c r="K44" s="1"/>
      <c r="L44" s="1"/>
      <c r="M44" s="1"/>
      <c r="N44" s="1"/>
      <c r="O44" s="1"/>
    </row>
    <row r="45" spans="1:15" ht="15.75" x14ac:dyDescent="0.2">
      <c r="A45" s="1"/>
      <c r="B45" s="1"/>
      <c r="C45" s="2"/>
      <c r="D45" s="1"/>
      <c r="E45" s="3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x14ac:dyDescent="0.2">
      <c r="A46" s="1"/>
      <c r="B46" s="1"/>
      <c r="C46" s="2"/>
      <c r="D46" s="1"/>
      <c r="E46" s="3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.75" x14ac:dyDescent="0.2">
      <c r="A47" s="1"/>
      <c r="B47" s="1"/>
      <c r="C47" s="2"/>
      <c r="D47" s="1"/>
      <c r="E47" s="3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.75" x14ac:dyDescent="0.2">
      <c r="A48" s="1"/>
      <c r="B48" s="1"/>
      <c r="C48" s="2"/>
      <c r="D48" s="1"/>
      <c r="E48" s="3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.75" x14ac:dyDescent="0.2">
      <c r="A49" s="1"/>
      <c r="B49" s="1"/>
      <c r="C49" s="2"/>
      <c r="D49" s="1"/>
      <c r="E49" s="3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75" x14ac:dyDescent="0.2">
      <c r="A50" s="1"/>
      <c r="B50" s="1"/>
      <c r="C50" s="2"/>
      <c r="D50" s="1"/>
      <c r="E50" s="3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75" x14ac:dyDescent="0.2">
      <c r="A51" s="1"/>
      <c r="B51" s="1"/>
      <c r="C51" s="2"/>
      <c r="D51" s="1"/>
      <c r="E51" s="3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x14ac:dyDescent="0.2">
      <c r="A52" s="1"/>
      <c r="B52" s="1"/>
      <c r="C52" s="2"/>
      <c r="D52" s="1"/>
      <c r="E52" s="3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.75" x14ac:dyDescent="0.2">
      <c r="A53" s="1"/>
      <c r="B53" s="1"/>
      <c r="C53" s="2"/>
      <c r="D53" s="1"/>
      <c r="E53" s="3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x14ac:dyDescent="0.2">
      <c r="A54" s="1"/>
      <c r="B54" s="1"/>
      <c r="C54" s="2"/>
      <c r="D54" s="1"/>
      <c r="E54" s="3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x14ac:dyDescent="0.2">
      <c r="A55" s="1"/>
      <c r="B55" s="1"/>
      <c r="C55" s="2"/>
      <c r="D55" s="1"/>
      <c r="E55" s="3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.75" x14ac:dyDescent="0.2">
      <c r="A56" s="1"/>
      <c r="B56" s="1"/>
      <c r="C56" s="2"/>
      <c r="D56" s="1"/>
      <c r="E56" s="3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.75" x14ac:dyDescent="0.2">
      <c r="A57" s="1"/>
      <c r="B57" s="1"/>
      <c r="C57" s="2"/>
      <c r="D57" s="1"/>
      <c r="E57" s="3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.75" x14ac:dyDescent="0.2">
      <c r="A58" s="1"/>
      <c r="B58" s="1"/>
      <c r="C58" s="2"/>
      <c r="D58" s="1"/>
      <c r="E58" s="3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.75" x14ac:dyDescent="0.2">
      <c r="A59" s="1"/>
      <c r="B59" s="1"/>
      <c r="C59" s="2"/>
      <c r="D59" s="1"/>
      <c r="E59" s="3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.75" x14ac:dyDescent="0.2">
      <c r="A60" s="1"/>
      <c r="B60" s="1"/>
      <c r="C60" s="2"/>
      <c r="D60" s="1"/>
      <c r="E60" s="3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.75" x14ac:dyDescent="0.2">
      <c r="A61" s="1"/>
      <c r="B61" s="1"/>
      <c r="C61" s="2"/>
      <c r="D61" s="1"/>
      <c r="E61" s="3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.75" x14ac:dyDescent="0.2">
      <c r="A62" s="1"/>
      <c r="B62" s="1"/>
      <c r="C62" s="2"/>
      <c r="D62" s="1"/>
      <c r="E62" s="3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x14ac:dyDescent="0.2">
      <c r="A63" s="1"/>
      <c r="B63" s="1"/>
      <c r="C63" s="2"/>
      <c r="D63" s="1"/>
      <c r="E63" s="3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x14ac:dyDescent="0.2">
      <c r="A64" s="1"/>
      <c r="B64" s="1"/>
      <c r="C64" s="2"/>
      <c r="D64" s="1"/>
      <c r="E64" s="3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x14ac:dyDescent="0.2">
      <c r="A65" s="1"/>
      <c r="B65" s="1"/>
      <c r="C65" s="2"/>
      <c r="D65" s="1"/>
      <c r="E65" s="3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.75" x14ac:dyDescent="0.2">
      <c r="A66" s="1"/>
      <c r="B66" s="1"/>
      <c r="C66" s="2"/>
      <c r="D66" s="1"/>
      <c r="E66" s="3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.75" x14ac:dyDescent="0.2">
      <c r="A67" s="1"/>
      <c r="B67" s="1"/>
      <c r="C67" s="2"/>
      <c r="D67" s="1"/>
      <c r="E67" s="3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</sheetData>
  <mergeCells count="59">
    <mergeCell ref="C17:E17"/>
    <mergeCell ref="F17:O17"/>
    <mergeCell ref="B21:N21"/>
    <mergeCell ref="O25:O26"/>
    <mergeCell ref="A27:A28"/>
    <mergeCell ref="K25:K26"/>
    <mergeCell ref="L25:L26"/>
    <mergeCell ref="M25:M26"/>
    <mergeCell ref="B24:N24"/>
    <mergeCell ref="A25:A26"/>
    <mergeCell ref="B25:B26"/>
    <mergeCell ref="C25:C26"/>
    <mergeCell ref="D25:D26"/>
    <mergeCell ref="B44:G44"/>
    <mergeCell ref="O27:O28"/>
    <mergeCell ref="N27:N28"/>
    <mergeCell ref="J27:J28"/>
    <mergeCell ref="K27:K28"/>
    <mergeCell ref="L27:L28"/>
    <mergeCell ref="M27:M28"/>
    <mergeCell ref="B27:B28"/>
    <mergeCell ref="C27:C28"/>
    <mergeCell ref="D27:D28"/>
    <mergeCell ref="E27:E28"/>
    <mergeCell ref="F27:F28"/>
    <mergeCell ref="G27:G28"/>
    <mergeCell ref="I27:I28"/>
    <mergeCell ref="B31:N31"/>
    <mergeCell ref="B36:N36"/>
    <mergeCell ref="E25:E26"/>
    <mergeCell ref="F25:F26"/>
    <mergeCell ref="G25:G26"/>
    <mergeCell ref="N25:N26"/>
    <mergeCell ref="H27:H28"/>
    <mergeCell ref="H25:H26"/>
    <mergeCell ref="I25:I26"/>
    <mergeCell ref="J25:J26"/>
    <mergeCell ref="A1:O1"/>
    <mergeCell ref="A2:O2"/>
    <mergeCell ref="A3:O3"/>
    <mergeCell ref="F5:O5"/>
    <mergeCell ref="B7:E7"/>
    <mergeCell ref="A4:O4"/>
    <mergeCell ref="C18:E18"/>
    <mergeCell ref="F18:O18"/>
    <mergeCell ref="C19:E19"/>
    <mergeCell ref="F19:O19"/>
    <mergeCell ref="B8:O8"/>
    <mergeCell ref="B9:O9"/>
    <mergeCell ref="B10:O10"/>
    <mergeCell ref="B11:O11"/>
    <mergeCell ref="C13:E13"/>
    <mergeCell ref="F13:O13"/>
    <mergeCell ref="C14:E14"/>
    <mergeCell ref="F14:O14"/>
    <mergeCell ref="C15:E15"/>
    <mergeCell ref="F15:O15"/>
    <mergeCell ref="C16:E16"/>
    <mergeCell ref="F16:O16"/>
  </mergeCells>
  <phoneticPr fontId="16" type="noConversion"/>
  <pageMargins left="0.25" right="0.25" top="0.75" bottom="0.75" header="0.3" footer="0.3"/>
  <pageSetup scale="56" fitToHeight="0" orientation="landscape" horizontalDpi="4294967293" verticalDpi="360" r:id="rId1"/>
  <rowBreaks count="1" manualBreakCount="1">
    <brk id="19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5CA5F-B8FD-473A-9BDD-458FDFA7E11C}">
  <sheetPr codeName="Hoja2"/>
  <dimension ref="A1:AA58"/>
  <sheetViews>
    <sheetView view="pageBreakPreview" topLeftCell="A28" zoomScale="77" zoomScaleNormal="50" zoomScaleSheetLayoutView="77" workbookViewId="0">
      <selection activeCell="B39" sqref="B39:S39"/>
    </sheetView>
  </sheetViews>
  <sheetFormatPr baseColWidth="10" defaultRowHeight="14.25" x14ac:dyDescent="0.2"/>
  <cols>
    <col min="1" max="1" width="18.85546875" style="14" customWidth="1"/>
    <col min="2" max="2" width="39.7109375" style="14" customWidth="1"/>
    <col min="3" max="14" width="3.85546875" style="14" customWidth="1"/>
    <col min="15" max="15" width="18.140625" style="27" customWidth="1"/>
    <col min="16" max="16" width="12.28515625" style="27" customWidth="1"/>
    <col min="17" max="17" width="15" style="28" customWidth="1"/>
    <col min="18" max="18" width="18.7109375" style="28" customWidth="1"/>
    <col min="19" max="19" width="16" style="28" customWidth="1"/>
    <col min="20" max="20" width="23" style="28" customWidth="1"/>
    <col min="21" max="21" width="23" style="14" bestFit="1" customWidth="1"/>
    <col min="22" max="22" width="13.7109375" style="14" bestFit="1" customWidth="1"/>
    <col min="23" max="23" width="14.85546875" style="14" bestFit="1" customWidth="1"/>
    <col min="24" max="24" width="15.5703125" style="14" bestFit="1" customWidth="1"/>
    <col min="25" max="16384" width="11.42578125" style="14"/>
  </cols>
  <sheetData>
    <row r="1" spans="1:27" ht="20.25" customHeight="1" x14ac:dyDescent="0.2">
      <c r="A1" s="54" t="s">
        <v>21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31"/>
      <c r="V1" s="31"/>
      <c r="W1" s="31"/>
      <c r="X1" s="31"/>
      <c r="Y1" s="31"/>
      <c r="Z1" s="31"/>
      <c r="AA1" s="31"/>
    </row>
    <row r="2" spans="1:27" ht="20.25" customHeight="1" x14ac:dyDescent="0.2">
      <c r="A2" s="56" t="s">
        <v>32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31"/>
      <c r="V2" s="31"/>
      <c r="W2" s="31"/>
      <c r="X2" s="31"/>
      <c r="Y2" s="31"/>
      <c r="Z2" s="31"/>
      <c r="AA2" s="31"/>
    </row>
    <row r="3" spans="1:27" ht="20.25" customHeight="1" x14ac:dyDescent="0.2">
      <c r="A3" s="56" t="s">
        <v>99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31"/>
      <c r="V3" s="31"/>
      <c r="W3" s="31"/>
      <c r="X3" s="31"/>
      <c r="Y3" s="31"/>
      <c r="Z3" s="31"/>
      <c r="AA3" s="31"/>
    </row>
    <row r="4" spans="1:27" ht="20.25" customHeight="1" x14ac:dyDescent="0.2">
      <c r="A4" s="54" t="s">
        <v>33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31"/>
      <c r="V4" s="31"/>
      <c r="W4" s="31"/>
      <c r="X4" s="31"/>
      <c r="Y4" s="31"/>
      <c r="Z4" s="31"/>
      <c r="AA4" s="31"/>
    </row>
    <row r="5" spans="1:27" s="32" customFormat="1" ht="49.5" customHeight="1" x14ac:dyDescent="0.3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7" s="16" customFormat="1" ht="62.25" customHeight="1" x14ac:dyDescent="0.25">
      <c r="A6" s="60" t="s">
        <v>22</v>
      </c>
      <c r="B6" s="61" t="s">
        <v>23</v>
      </c>
      <c r="C6" s="61" t="s">
        <v>10</v>
      </c>
      <c r="D6" s="61" t="s">
        <v>11</v>
      </c>
      <c r="E6" s="61" t="s">
        <v>12</v>
      </c>
      <c r="F6" s="61" t="s">
        <v>13</v>
      </c>
      <c r="G6" s="61" t="s">
        <v>12</v>
      </c>
      <c r="H6" s="61" t="s">
        <v>14</v>
      </c>
      <c r="I6" s="61" t="s">
        <v>14</v>
      </c>
      <c r="J6" s="61" t="s">
        <v>13</v>
      </c>
      <c r="K6" s="61" t="s">
        <v>15</v>
      </c>
      <c r="L6" s="61" t="s">
        <v>16</v>
      </c>
      <c r="M6" s="61" t="s">
        <v>17</v>
      </c>
      <c r="N6" s="61" t="s">
        <v>18</v>
      </c>
      <c r="O6" s="60" t="s">
        <v>65</v>
      </c>
      <c r="P6" s="60" t="s">
        <v>7</v>
      </c>
      <c r="Q6" s="62" t="s">
        <v>24</v>
      </c>
      <c r="R6" s="62" t="s">
        <v>66</v>
      </c>
      <c r="S6" s="62" t="s">
        <v>25</v>
      </c>
      <c r="T6" s="62" t="s">
        <v>64</v>
      </c>
      <c r="U6" s="15"/>
    </row>
    <row r="7" spans="1:27" s="16" customFormat="1" ht="15.75" x14ac:dyDescent="0.25">
      <c r="A7" s="17">
        <v>1000000</v>
      </c>
      <c r="B7" s="55" t="s">
        <v>26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18"/>
      <c r="U7" s="15"/>
    </row>
    <row r="8" spans="1:27" s="16" customFormat="1" ht="15.75" x14ac:dyDescent="0.25">
      <c r="A8" s="17">
        <v>113001</v>
      </c>
      <c r="B8" s="44" t="s">
        <v>93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8"/>
      <c r="U8" s="15"/>
    </row>
    <row r="9" spans="1:27" ht="15.75" x14ac:dyDescent="0.2">
      <c r="A9" s="17">
        <v>2000000</v>
      </c>
      <c r="B9" s="55" t="s">
        <v>27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34">
        <f>SUM(T10:T30)</f>
        <v>25121</v>
      </c>
      <c r="U9" s="19"/>
      <c r="W9" s="20"/>
    </row>
    <row r="10" spans="1:27" ht="15.75" x14ac:dyDescent="0.2">
      <c r="A10" s="17">
        <v>211001</v>
      </c>
      <c r="B10" s="22" t="s">
        <v>36</v>
      </c>
      <c r="C10" s="23"/>
      <c r="D10" s="23"/>
      <c r="E10" s="41"/>
      <c r="F10" s="23"/>
      <c r="G10" s="23"/>
      <c r="H10" s="40"/>
      <c r="I10" s="23"/>
      <c r="J10" s="23"/>
      <c r="K10" s="42"/>
      <c r="L10" s="23"/>
      <c r="M10" s="23"/>
      <c r="N10" s="23"/>
      <c r="O10" s="24">
        <v>1</v>
      </c>
      <c r="P10" s="25" t="s">
        <v>62</v>
      </c>
      <c r="Q10" s="26">
        <v>1000</v>
      </c>
      <c r="R10" s="26">
        <f>T10/S10</f>
        <v>1000</v>
      </c>
      <c r="S10" s="26">
        <v>3</v>
      </c>
      <c r="T10" s="26">
        <f>O10*Q10*S10</f>
        <v>3000</v>
      </c>
      <c r="U10" s="4"/>
      <c r="W10" s="20"/>
      <c r="X10" s="20"/>
    </row>
    <row r="11" spans="1:27" ht="15.75" x14ac:dyDescent="0.2">
      <c r="A11" s="17">
        <v>211001</v>
      </c>
      <c r="B11" s="22" t="s">
        <v>48</v>
      </c>
      <c r="C11" s="23"/>
      <c r="D11" s="23"/>
      <c r="E11" s="42"/>
      <c r="F11" s="23"/>
      <c r="G11" s="23"/>
      <c r="H11" s="42"/>
      <c r="I11" s="23"/>
      <c r="J11" s="23"/>
      <c r="K11" s="42"/>
      <c r="L11" s="23"/>
      <c r="M11" s="23"/>
      <c r="N11" s="23"/>
      <c r="O11" s="24">
        <v>3</v>
      </c>
      <c r="P11" s="25" t="s">
        <v>63</v>
      </c>
      <c r="Q11" s="26">
        <v>400</v>
      </c>
      <c r="R11" s="26">
        <f t="shared" ref="R11:R30" si="0">T11/S11</f>
        <v>1200</v>
      </c>
      <c r="S11" s="26">
        <v>3</v>
      </c>
      <c r="T11" s="26">
        <f>O11*Q11*S11</f>
        <v>3600</v>
      </c>
      <c r="U11" s="4"/>
    </row>
    <row r="12" spans="1:27" ht="15.75" x14ac:dyDescent="0.2">
      <c r="A12" s="17">
        <v>211001</v>
      </c>
      <c r="B12" s="22" t="s">
        <v>49</v>
      </c>
      <c r="C12" s="23"/>
      <c r="D12" s="23"/>
      <c r="E12" s="42"/>
      <c r="F12" s="23"/>
      <c r="G12" s="23"/>
      <c r="H12" s="23"/>
      <c r="I12" s="23"/>
      <c r="J12" s="23"/>
      <c r="K12" s="23"/>
      <c r="L12" s="23"/>
      <c r="M12" s="23"/>
      <c r="N12" s="23"/>
      <c r="O12" s="24">
        <v>1</v>
      </c>
      <c r="P12" s="25" t="s">
        <v>63</v>
      </c>
      <c r="Q12" s="26">
        <v>336</v>
      </c>
      <c r="R12" s="26">
        <f t="shared" si="0"/>
        <v>336</v>
      </c>
      <c r="S12" s="26">
        <v>1</v>
      </c>
      <c r="T12" s="26">
        <f t="shared" ref="T12:T30" si="1">O12*Q12*S12</f>
        <v>336</v>
      </c>
      <c r="U12" s="4"/>
    </row>
    <row r="13" spans="1:27" ht="15.75" x14ac:dyDescent="0.2">
      <c r="A13" s="17">
        <v>211001</v>
      </c>
      <c r="B13" s="22" t="s">
        <v>37</v>
      </c>
      <c r="C13" s="23"/>
      <c r="D13" s="23"/>
      <c r="E13" s="42"/>
      <c r="F13" s="23"/>
      <c r="G13" s="23"/>
      <c r="H13" s="23"/>
      <c r="I13" s="23"/>
      <c r="J13" s="23"/>
      <c r="K13" s="42"/>
      <c r="L13" s="23"/>
      <c r="M13" s="23"/>
      <c r="N13" s="23"/>
      <c r="O13" s="24">
        <v>1</v>
      </c>
      <c r="P13" s="25" t="s">
        <v>63</v>
      </c>
      <c r="Q13" s="26">
        <v>55</v>
      </c>
      <c r="R13" s="26">
        <f t="shared" si="0"/>
        <v>55</v>
      </c>
      <c r="S13" s="26">
        <v>2</v>
      </c>
      <c r="T13" s="26">
        <f t="shared" si="1"/>
        <v>110</v>
      </c>
      <c r="U13" s="15"/>
      <c r="X13" s="20"/>
    </row>
    <row r="14" spans="1:27" ht="15.75" x14ac:dyDescent="0.2">
      <c r="A14" s="17">
        <v>211001</v>
      </c>
      <c r="B14" s="22" t="s">
        <v>38</v>
      </c>
      <c r="C14" s="23"/>
      <c r="D14" s="23"/>
      <c r="E14" s="42"/>
      <c r="F14" s="23"/>
      <c r="G14" s="23"/>
      <c r="H14" s="23"/>
      <c r="I14" s="23"/>
      <c r="J14" s="23"/>
      <c r="K14" s="42"/>
      <c r="L14" s="23"/>
      <c r="M14" s="23"/>
      <c r="N14" s="23"/>
      <c r="O14" s="24">
        <v>2</v>
      </c>
      <c r="P14" s="25" t="s">
        <v>63</v>
      </c>
      <c r="Q14" s="26">
        <v>80</v>
      </c>
      <c r="R14" s="26">
        <f>T14/S14</f>
        <v>160</v>
      </c>
      <c r="S14" s="26">
        <v>2</v>
      </c>
      <c r="T14" s="26">
        <f t="shared" si="1"/>
        <v>320</v>
      </c>
      <c r="U14" s="4"/>
    </row>
    <row r="15" spans="1:27" ht="15.75" x14ac:dyDescent="0.2">
      <c r="A15" s="17">
        <v>211001</v>
      </c>
      <c r="B15" s="22" t="s">
        <v>53</v>
      </c>
      <c r="C15" s="23"/>
      <c r="D15" s="23"/>
      <c r="E15" s="42"/>
      <c r="F15" s="23"/>
      <c r="G15" s="23"/>
      <c r="H15" s="23"/>
      <c r="I15" s="23"/>
      <c r="J15" s="23"/>
      <c r="K15" s="42"/>
      <c r="L15" s="23"/>
      <c r="M15" s="23"/>
      <c r="N15" s="23"/>
      <c r="O15" s="24">
        <v>2</v>
      </c>
      <c r="P15" s="25" t="s">
        <v>28</v>
      </c>
      <c r="Q15" s="26">
        <v>65</v>
      </c>
      <c r="R15" s="26">
        <f t="shared" si="0"/>
        <v>130</v>
      </c>
      <c r="S15" s="26">
        <v>2</v>
      </c>
      <c r="T15" s="26">
        <f t="shared" si="1"/>
        <v>260</v>
      </c>
      <c r="U15" s="4"/>
    </row>
    <row r="16" spans="1:27" ht="30" x14ac:dyDescent="0.2">
      <c r="A16" s="17">
        <v>211001</v>
      </c>
      <c r="B16" s="22" t="s">
        <v>61</v>
      </c>
      <c r="C16" s="23"/>
      <c r="D16" s="23"/>
      <c r="E16" s="42"/>
      <c r="F16" s="23"/>
      <c r="G16" s="23"/>
      <c r="H16" s="23"/>
      <c r="I16" s="23"/>
      <c r="J16" s="23"/>
      <c r="K16" s="42"/>
      <c r="L16" s="23"/>
      <c r="M16" s="23"/>
      <c r="N16" s="23"/>
      <c r="O16" s="24">
        <v>2</v>
      </c>
      <c r="P16" s="25" t="s">
        <v>28</v>
      </c>
      <c r="Q16" s="26">
        <v>60</v>
      </c>
      <c r="R16" s="26">
        <f t="shared" si="0"/>
        <v>120</v>
      </c>
      <c r="S16" s="26">
        <v>2</v>
      </c>
      <c r="T16" s="26">
        <f t="shared" si="1"/>
        <v>240</v>
      </c>
      <c r="U16" s="4"/>
    </row>
    <row r="17" spans="1:22" ht="15.75" x14ac:dyDescent="0.2">
      <c r="A17" s="17">
        <v>211001</v>
      </c>
      <c r="B17" s="22" t="s">
        <v>39</v>
      </c>
      <c r="C17" s="23"/>
      <c r="D17" s="23"/>
      <c r="E17" s="42"/>
      <c r="F17" s="23"/>
      <c r="G17" s="23"/>
      <c r="H17" s="23"/>
      <c r="I17" s="23"/>
      <c r="J17" s="23"/>
      <c r="K17" s="42"/>
      <c r="L17" s="23"/>
      <c r="M17" s="23"/>
      <c r="N17" s="23"/>
      <c r="O17" s="24">
        <v>1</v>
      </c>
      <c r="P17" s="25" t="s">
        <v>28</v>
      </c>
      <c r="Q17" s="26">
        <v>90</v>
      </c>
      <c r="R17" s="26">
        <f t="shared" si="0"/>
        <v>90</v>
      </c>
      <c r="S17" s="26">
        <v>2</v>
      </c>
      <c r="T17" s="26">
        <f t="shared" si="1"/>
        <v>180</v>
      </c>
      <c r="U17" s="15"/>
    </row>
    <row r="18" spans="1:22" ht="15.75" x14ac:dyDescent="0.2">
      <c r="A18" s="17">
        <v>211001</v>
      </c>
      <c r="B18" s="22" t="s">
        <v>51</v>
      </c>
      <c r="C18" s="23"/>
      <c r="D18" s="23"/>
      <c r="E18" s="23"/>
      <c r="F18" s="23"/>
      <c r="G18" s="23"/>
      <c r="H18" s="42"/>
      <c r="I18" s="23"/>
      <c r="J18" s="23"/>
      <c r="K18" s="23"/>
      <c r="L18" s="23"/>
      <c r="M18" s="23"/>
      <c r="N18" s="23"/>
      <c r="O18" s="24">
        <v>1</v>
      </c>
      <c r="P18" s="25" t="s">
        <v>28</v>
      </c>
      <c r="Q18" s="26">
        <v>150</v>
      </c>
      <c r="R18" s="26">
        <f t="shared" si="0"/>
        <v>150</v>
      </c>
      <c r="S18" s="26">
        <v>1</v>
      </c>
      <c r="T18" s="26">
        <f t="shared" si="1"/>
        <v>150</v>
      </c>
      <c r="U18" s="15"/>
    </row>
    <row r="19" spans="1:22" ht="15.75" x14ac:dyDescent="0.2">
      <c r="A19" s="17">
        <v>211001</v>
      </c>
      <c r="B19" s="22" t="s">
        <v>40</v>
      </c>
      <c r="C19" s="23"/>
      <c r="D19" s="23"/>
      <c r="E19" s="23"/>
      <c r="F19" s="23"/>
      <c r="G19" s="23"/>
      <c r="H19" s="23"/>
      <c r="I19" s="23"/>
      <c r="J19" s="23"/>
      <c r="K19" s="42"/>
      <c r="L19" s="23"/>
      <c r="M19" s="23"/>
      <c r="N19" s="23"/>
      <c r="O19" s="24">
        <v>3</v>
      </c>
      <c r="P19" s="25" t="s">
        <v>28</v>
      </c>
      <c r="Q19" s="26">
        <v>60</v>
      </c>
      <c r="R19" s="26">
        <f t="shared" si="0"/>
        <v>180</v>
      </c>
      <c r="S19" s="26">
        <v>1</v>
      </c>
      <c r="T19" s="26">
        <f>O19*Q19*S19</f>
        <v>180</v>
      </c>
      <c r="U19" s="4"/>
    </row>
    <row r="20" spans="1:22" ht="15.75" x14ac:dyDescent="0.2">
      <c r="A20" s="17">
        <v>211001</v>
      </c>
      <c r="B20" s="22" t="s">
        <v>45</v>
      </c>
      <c r="C20" s="23"/>
      <c r="D20" s="23"/>
      <c r="E20" s="42"/>
      <c r="F20" s="23"/>
      <c r="G20" s="23"/>
      <c r="H20" s="23"/>
      <c r="I20" s="23"/>
      <c r="J20" s="23"/>
      <c r="K20" s="23"/>
      <c r="L20" s="23"/>
      <c r="M20" s="23"/>
      <c r="N20" s="23"/>
      <c r="O20" s="24">
        <v>3</v>
      </c>
      <c r="P20" s="25" t="s">
        <v>28</v>
      </c>
      <c r="Q20" s="26">
        <v>160</v>
      </c>
      <c r="R20" s="26">
        <f t="shared" si="0"/>
        <v>480</v>
      </c>
      <c r="S20" s="26">
        <v>1</v>
      </c>
      <c r="T20" s="26">
        <f t="shared" si="1"/>
        <v>480</v>
      </c>
      <c r="U20" s="4"/>
    </row>
    <row r="21" spans="1:22" ht="15.75" x14ac:dyDescent="0.2">
      <c r="A21" s="17">
        <v>211001</v>
      </c>
      <c r="B21" s="22" t="s">
        <v>41</v>
      </c>
      <c r="C21" s="23"/>
      <c r="D21" s="23"/>
      <c r="E21" s="42"/>
      <c r="F21" s="23"/>
      <c r="G21" s="23"/>
      <c r="H21" s="42"/>
      <c r="I21" s="23"/>
      <c r="J21" s="23"/>
      <c r="K21" s="42"/>
      <c r="L21" s="23"/>
      <c r="M21" s="23"/>
      <c r="N21" s="42"/>
      <c r="O21" s="24">
        <v>3</v>
      </c>
      <c r="P21" s="25" t="s">
        <v>63</v>
      </c>
      <c r="Q21" s="26">
        <v>168</v>
      </c>
      <c r="R21" s="26">
        <f t="shared" si="0"/>
        <v>504</v>
      </c>
      <c r="S21" s="26">
        <v>4</v>
      </c>
      <c r="T21" s="26">
        <f t="shared" si="1"/>
        <v>2016</v>
      </c>
      <c r="U21" s="4"/>
    </row>
    <row r="22" spans="1:22" ht="15.75" x14ac:dyDescent="0.2">
      <c r="A22" s="17">
        <v>211001</v>
      </c>
      <c r="B22" s="22" t="s">
        <v>52</v>
      </c>
      <c r="C22" s="23"/>
      <c r="D22" s="23"/>
      <c r="E22" s="23"/>
      <c r="F22" s="23"/>
      <c r="G22" s="23"/>
      <c r="H22" s="42"/>
      <c r="I22" s="23"/>
      <c r="J22" s="23"/>
      <c r="K22" s="23"/>
      <c r="L22" s="23"/>
      <c r="M22" s="23"/>
      <c r="N22" s="23"/>
      <c r="O22" s="24">
        <v>5</v>
      </c>
      <c r="P22" s="25" t="s">
        <v>28</v>
      </c>
      <c r="Q22" s="26">
        <v>40</v>
      </c>
      <c r="R22" s="26">
        <f t="shared" si="0"/>
        <v>200</v>
      </c>
      <c r="S22" s="26">
        <v>1</v>
      </c>
      <c r="T22" s="26">
        <f t="shared" si="1"/>
        <v>200</v>
      </c>
      <c r="U22" s="4"/>
    </row>
    <row r="23" spans="1:22" ht="15.75" x14ac:dyDescent="0.2">
      <c r="A23" s="17">
        <v>211001</v>
      </c>
      <c r="B23" s="22" t="s">
        <v>54</v>
      </c>
      <c r="C23" s="23"/>
      <c r="D23" s="23"/>
      <c r="E23" s="23"/>
      <c r="F23" s="23"/>
      <c r="G23" s="23"/>
      <c r="H23" s="23"/>
      <c r="I23" s="23"/>
      <c r="J23" s="23"/>
      <c r="K23" s="42"/>
      <c r="L23" s="23"/>
      <c r="M23" s="23"/>
      <c r="N23" s="23"/>
      <c r="O23" s="24">
        <v>5</v>
      </c>
      <c r="P23" s="25" t="s">
        <v>63</v>
      </c>
      <c r="Q23" s="26">
        <v>120</v>
      </c>
      <c r="R23" s="26">
        <f t="shared" si="0"/>
        <v>600</v>
      </c>
      <c r="S23" s="26">
        <v>1</v>
      </c>
      <c r="T23" s="26">
        <f t="shared" si="1"/>
        <v>600</v>
      </c>
      <c r="U23" s="4"/>
    </row>
    <row r="24" spans="1:22" ht="15.75" x14ac:dyDescent="0.2">
      <c r="A24" s="17">
        <v>211001</v>
      </c>
      <c r="B24" s="22" t="s">
        <v>55</v>
      </c>
      <c r="C24" s="23"/>
      <c r="D24" s="23"/>
      <c r="E24" s="42"/>
      <c r="F24" s="23"/>
      <c r="G24" s="23"/>
      <c r="H24" s="23"/>
      <c r="I24" s="23"/>
      <c r="J24" s="23"/>
      <c r="K24" s="23"/>
      <c r="L24" s="23"/>
      <c r="M24" s="23"/>
      <c r="N24" s="42"/>
      <c r="O24" s="24">
        <v>3</v>
      </c>
      <c r="P24" s="25" t="s">
        <v>28</v>
      </c>
      <c r="Q24" s="26">
        <v>30</v>
      </c>
      <c r="R24" s="26">
        <f t="shared" si="0"/>
        <v>90</v>
      </c>
      <c r="S24" s="26">
        <v>2</v>
      </c>
      <c r="T24" s="26">
        <f t="shared" si="1"/>
        <v>180</v>
      </c>
      <c r="U24" s="4"/>
    </row>
    <row r="25" spans="1:22" ht="15.75" x14ac:dyDescent="0.2">
      <c r="A25" s="17">
        <v>211001</v>
      </c>
      <c r="B25" s="22" t="s">
        <v>56</v>
      </c>
      <c r="C25" s="23"/>
      <c r="D25" s="23"/>
      <c r="E25" s="23"/>
      <c r="F25" s="23"/>
      <c r="G25" s="23"/>
      <c r="H25" s="42"/>
      <c r="I25" s="23"/>
      <c r="J25" s="23"/>
      <c r="K25" s="23"/>
      <c r="L25" s="23"/>
      <c r="M25" s="23"/>
      <c r="N25" s="42"/>
      <c r="O25" s="24">
        <v>5</v>
      </c>
      <c r="P25" s="25" t="s">
        <v>28</v>
      </c>
      <c r="Q25" s="26">
        <v>60</v>
      </c>
      <c r="R25" s="26">
        <f t="shared" si="0"/>
        <v>300</v>
      </c>
      <c r="S25" s="26">
        <v>2</v>
      </c>
      <c r="T25" s="26">
        <f t="shared" si="1"/>
        <v>600</v>
      </c>
      <c r="U25" s="4"/>
    </row>
    <row r="26" spans="1:22" s="16" customFormat="1" ht="15" customHeight="1" x14ac:dyDescent="0.2">
      <c r="A26" s="17">
        <v>211001</v>
      </c>
      <c r="B26" s="22" t="s">
        <v>42</v>
      </c>
      <c r="C26" s="23"/>
      <c r="D26" s="23"/>
      <c r="E26" s="23"/>
      <c r="F26" s="23"/>
      <c r="G26" s="23"/>
      <c r="H26" s="42"/>
      <c r="I26" s="23"/>
      <c r="J26" s="23"/>
      <c r="K26" s="42"/>
      <c r="L26" s="23"/>
      <c r="M26" s="23"/>
      <c r="N26" s="23"/>
      <c r="O26" s="24">
        <v>1</v>
      </c>
      <c r="P26" s="25" t="s">
        <v>28</v>
      </c>
      <c r="Q26" s="26">
        <v>350</v>
      </c>
      <c r="R26" s="26">
        <f t="shared" si="0"/>
        <v>350</v>
      </c>
      <c r="S26" s="26">
        <v>2</v>
      </c>
      <c r="T26" s="26">
        <f>O26*Q26*S26</f>
        <v>700</v>
      </c>
      <c r="U26" s="4"/>
    </row>
    <row r="27" spans="1:22" ht="15.75" x14ac:dyDescent="0.2">
      <c r="A27" s="17">
        <v>211001</v>
      </c>
      <c r="B27" s="22" t="s">
        <v>43</v>
      </c>
      <c r="C27" s="23"/>
      <c r="D27" s="23"/>
      <c r="E27" s="42"/>
      <c r="F27" s="23"/>
      <c r="G27" s="23"/>
      <c r="H27" s="23"/>
      <c r="I27" s="23"/>
      <c r="J27" s="23"/>
      <c r="K27" s="23"/>
      <c r="L27" s="23"/>
      <c r="M27" s="23"/>
      <c r="N27" s="42"/>
      <c r="O27" s="24">
        <v>1</v>
      </c>
      <c r="P27" s="25" t="s">
        <v>63</v>
      </c>
      <c r="Q27" s="26">
        <v>299</v>
      </c>
      <c r="R27" s="26">
        <f t="shared" si="0"/>
        <v>299</v>
      </c>
      <c r="S27" s="26">
        <v>1</v>
      </c>
      <c r="T27" s="26">
        <f t="shared" si="1"/>
        <v>299</v>
      </c>
      <c r="U27" s="21"/>
    </row>
    <row r="28" spans="1:22" ht="15.75" x14ac:dyDescent="0.2">
      <c r="A28" s="17">
        <v>221001</v>
      </c>
      <c r="B28" s="22" t="s">
        <v>50</v>
      </c>
      <c r="C28" s="23"/>
      <c r="D28" s="23"/>
      <c r="E28" s="42"/>
      <c r="F28" s="23"/>
      <c r="G28" s="23"/>
      <c r="H28" s="42"/>
      <c r="I28" s="23"/>
      <c r="J28" s="23"/>
      <c r="K28" s="42"/>
      <c r="L28" s="23"/>
      <c r="M28" s="23"/>
      <c r="N28" s="42"/>
      <c r="O28" s="24">
        <v>10</v>
      </c>
      <c r="P28" s="25" t="s">
        <v>67</v>
      </c>
      <c r="Q28" s="26">
        <v>850</v>
      </c>
      <c r="R28" s="26">
        <f>T28/S28</f>
        <v>8500</v>
      </c>
      <c r="S28" s="26">
        <v>1</v>
      </c>
      <c r="T28" s="26">
        <f>O28*Q28*S28</f>
        <v>8500</v>
      </c>
      <c r="U28" s="21"/>
    </row>
    <row r="29" spans="1:22" s="16" customFormat="1" ht="15.75" x14ac:dyDescent="0.2">
      <c r="A29" s="17">
        <v>214001</v>
      </c>
      <c r="B29" s="22" t="s">
        <v>44</v>
      </c>
      <c r="C29" s="23"/>
      <c r="D29" s="23"/>
      <c r="E29" s="42"/>
      <c r="F29" s="23"/>
      <c r="G29" s="23"/>
      <c r="H29" s="23"/>
      <c r="I29" s="23"/>
      <c r="J29" s="23"/>
      <c r="K29" s="42"/>
      <c r="L29" s="23"/>
      <c r="M29" s="23"/>
      <c r="N29" s="23"/>
      <c r="O29" s="24">
        <v>2</v>
      </c>
      <c r="P29" s="25" t="s">
        <v>28</v>
      </c>
      <c r="Q29" s="26">
        <v>755</v>
      </c>
      <c r="R29" s="26">
        <f>T29/S29</f>
        <v>1510</v>
      </c>
      <c r="S29" s="26">
        <v>2</v>
      </c>
      <c r="T29" s="26">
        <f>O29*Q29*S29</f>
        <v>3020</v>
      </c>
      <c r="U29" s="4"/>
      <c r="V29" s="14"/>
    </row>
    <row r="30" spans="1:22" ht="15.75" x14ac:dyDescent="0.2">
      <c r="A30" s="17">
        <v>294001</v>
      </c>
      <c r="B30" s="22" t="s">
        <v>46</v>
      </c>
      <c r="C30" s="23"/>
      <c r="D30" s="23"/>
      <c r="E30" s="23"/>
      <c r="F30" s="23"/>
      <c r="G30" s="23"/>
      <c r="H30" s="23"/>
      <c r="I30" s="23"/>
      <c r="J30" s="23"/>
      <c r="K30" s="42"/>
      <c r="L30" s="23"/>
      <c r="M30" s="23"/>
      <c r="N30" s="23"/>
      <c r="O30" s="24">
        <v>1</v>
      </c>
      <c r="P30" s="25" t="s">
        <v>28</v>
      </c>
      <c r="Q30" s="26">
        <v>150</v>
      </c>
      <c r="R30" s="26">
        <f t="shared" si="0"/>
        <v>150</v>
      </c>
      <c r="S30" s="26">
        <v>1</v>
      </c>
      <c r="T30" s="26">
        <f t="shared" si="1"/>
        <v>150</v>
      </c>
      <c r="U30" s="4"/>
    </row>
    <row r="31" spans="1:22" ht="15.75" x14ac:dyDescent="0.2">
      <c r="A31" s="17">
        <v>3000000</v>
      </c>
      <c r="B31" s="55" t="s">
        <v>30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34">
        <f>SUM(T32:T34)</f>
        <v>68000</v>
      </c>
      <c r="U31" s="4"/>
    </row>
    <row r="32" spans="1:22" ht="15.75" x14ac:dyDescent="0.2">
      <c r="A32" s="17">
        <v>334001</v>
      </c>
      <c r="B32" s="22" t="s">
        <v>57</v>
      </c>
      <c r="C32" s="23"/>
      <c r="D32" s="23"/>
      <c r="E32" s="23"/>
      <c r="F32" s="23"/>
      <c r="G32" s="23"/>
      <c r="H32" s="42"/>
      <c r="I32" s="23"/>
      <c r="J32" s="23"/>
      <c r="K32" s="23"/>
      <c r="L32" s="23"/>
      <c r="M32" s="23"/>
      <c r="N32" s="23"/>
      <c r="O32" s="24">
        <v>1</v>
      </c>
      <c r="P32" s="36" t="s">
        <v>67</v>
      </c>
      <c r="Q32" s="59" t="s">
        <v>29</v>
      </c>
      <c r="R32" s="59"/>
      <c r="S32" s="59"/>
      <c r="T32" s="26">
        <v>60000</v>
      </c>
      <c r="U32" s="4"/>
    </row>
    <row r="33" spans="1:21" ht="15.75" x14ac:dyDescent="0.2">
      <c r="A33" s="17">
        <v>336003</v>
      </c>
      <c r="B33" s="22" t="s">
        <v>58</v>
      </c>
      <c r="C33" s="42"/>
      <c r="D33" s="23"/>
      <c r="E33" s="23"/>
      <c r="F33" s="23"/>
      <c r="G33" s="23"/>
      <c r="H33" s="42"/>
      <c r="I33" s="23"/>
      <c r="J33" s="23"/>
      <c r="K33" s="23"/>
      <c r="L33" s="23"/>
      <c r="M33" s="23"/>
      <c r="N33" s="42"/>
      <c r="O33" s="24">
        <v>1</v>
      </c>
      <c r="P33" s="36" t="s">
        <v>67</v>
      </c>
      <c r="Q33" s="59" t="s">
        <v>29</v>
      </c>
      <c r="R33" s="59"/>
      <c r="S33" s="59"/>
      <c r="T33" s="26">
        <v>5000</v>
      </c>
      <c r="U33" s="4"/>
    </row>
    <row r="34" spans="1:21" ht="15.75" x14ac:dyDescent="0.2">
      <c r="A34" s="17">
        <v>375001</v>
      </c>
      <c r="B34" s="22" t="s">
        <v>59</v>
      </c>
      <c r="C34" s="23"/>
      <c r="D34" s="23"/>
      <c r="E34" s="42"/>
      <c r="F34" s="23"/>
      <c r="G34" s="23"/>
      <c r="H34" s="42"/>
      <c r="I34" s="23"/>
      <c r="J34" s="23"/>
      <c r="K34" s="42"/>
      <c r="L34" s="23"/>
      <c r="M34" s="23"/>
      <c r="N34" s="42"/>
      <c r="O34" s="24">
        <v>1</v>
      </c>
      <c r="P34" s="36" t="s">
        <v>68</v>
      </c>
      <c r="Q34" s="59" t="s">
        <v>29</v>
      </c>
      <c r="R34" s="59"/>
      <c r="S34" s="59"/>
      <c r="T34" s="26">
        <v>3000</v>
      </c>
      <c r="U34" s="4"/>
    </row>
    <row r="35" spans="1:21" ht="15.75" x14ac:dyDescent="0.2">
      <c r="A35" s="17">
        <v>5000000</v>
      </c>
      <c r="B35" s="55" t="s">
        <v>31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 t="e">
        <f>T35/S35</f>
        <v>#DIV/0!</v>
      </c>
      <c r="S35" s="55"/>
      <c r="T35" s="18">
        <f>SUM(T36:T40)</f>
        <v>170250</v>
      </c>
      <c r="U35" s="4"/>
    </row>
    <row r="36" spans="1:21" ht="15.75" x14ac:dyDescent="0.2">
      <c r="A36" s="17">
        <v>511001</v>
      </c>
      <c r="B36" s="11" t="s">
        <v>47</v>
      </c>
      <c r="C36" s="24"/>
      <c r="D36" s="24"/>
      <c r="E36" s="43"/>
      <c r="F36" s="24"/>
      <c r="G36" s="24"/>
      <c r="H36" s="24"/>
      <c r="I36" s="24"/>
      <c r="J36" s="24"/>
      <c r="K36" s="24"/>
      <c r="L36" s="24"/>
      <c r="M36" s="24"/>
      <c r="N36" s="24"/>
      <c r="O36" s="24">
        <v>1</v>
      </c>
      <c r="P36" s="33" t="s">
        <v>28</v>
      </c>
      <c r="Q36" s="33">
        <v>2500</v>
      </c>
      <c r="R36" s="33">
        <f t="shared" ref="R36:R40" si="2">T36/S36</f>
        <v>2500</v>
      </c>
      <c r="S36" s="33">
        <v>1</v>
      </c>
      <c r="T36" s="26">
        <f t="shared" ref="T36:T40" si="3">O36*Q36*S36</f>
        <v>2500</v>
      </c>
    </row>
    <row r="37" spans="1:21" ht="15.75" x14ac:dyDescent="0.2">
      <c r="A37" s="17">
        <v>515001</v>
      </c>
      <c r="B37" s="11" t="s">
        <v>69</v>
      </c>
      <c r="C37" s="4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>
        <v>1</v>
      </c>
      <c r="P37" s="33" t="s">
        <v>28</v>
      </c>
      <c r="Q37" s="33">
        <v>14000</v>
      </c>
      <c r="R37" s="33">
        <v>14000</v>
      </c>
      <c r="S37" s="33">
        <v>1</v>
      </c>
      <c r="T37" s="26">
        <v>14000</v>
      </c>
    </row>
    <row r="38" spans="1:21" ht="15.75" x14ac:dyDescent="0.2">
      <c r="A38" s="17">
        <v>515001</v>
      </c>
      <c r="B38" s="11" t="s">
        <v>60</v>
      </c>
      <c r="C38" s="4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33"/>
      <c r="Q38" s="33"/>
      <c r="R38" s="33"/>
      <c r="S38" s="33"/>
      <c r="T38" s="26"/>
    </row>
    <row r="39" spans="1:21" ht="15.75" x14ac:dyDescent="0.2">
      <c r="A39" s="17"/>
      <c r="B39" s="55" t="s">
        <v>92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 t="e">
        <f>T39/S39</f>
        <v>#DIV/0!</v>
      </c>
      <c r="S39" s="55"/>
      <c r="T39" s="26"/>
    </row>
    <row r="40" spans="1:21" ht="30" x14ac:dyDescent="0.2">
      <c r="A40" s="17">
        <v>991026</v>
      </c>
      <c r="B40" s="11" t="s">
        <v>91</v>
      </c>
      <c r="C40" s="24"/>
      <c r="D40" s="24"/>
      <c r="E40" s="43"/>
      <c r="F40" s="24"/>
      <c r="G40" s="24"/>
      <c r="H40" s="43"/>
      <c r="I40" s="24"/>
      <c r="J40" s="24"/>
      <c r="K40" s="43"/>
      <c r="L40" s="24"/>
      <c r="M40" s="24"/>
      <c r="N40" s="43"/>
      <c r="O40" s="24">
        <v>10</v>
      </c>
      <c r="P40" s="33" t="s">
        <v>63</v>
      </c>
      <c r="Q40" s="33">
        <v>15375</v>
      </c>
      <c r="R40" s="33">
        <f t="shared" si="2"/>
        <v>153750</v>
      </c>
      <c r="S40" s="33">
        <v>1</v>
      </c>
      <c r="T40" s="26">
        <f t="shared" si="3"/>
        <v>153750</v>
      </c>
    </row>
    <row r="41" spans="1:21" ht="15.75" x14ac:dyDescent="0.25">
      <c r="A41" s="38"/>
      <c r="B41" s="39"/>
      <c r="S41" s="30" t="s">
        <v>70</v>
      </c>
      <c r="T41" s="29">
        <f>T7+T9+T31+T35+T39</f>
        <v>263371</v>
      </c>
    </row>
    <row r="42" spans="1:21" ht="15.75" x14ac:dyDescent="0.25">
      <c r="C42" s="37"/>
      <c r="D42" s="37"/>
      <c r="E42" s="58"/>
      <c r="F42" s="58"/>
      <c r="G42" s="58"/>
      <c r="T42" s="29"/>
    </row>
    <row r="43" spans="1:21" ht="15.75" x14ac:dyDescent="0.25">
      <c r="T43" s="29"/>
    </row>
    <row r="44" spans="1:21" ht="15.75" x14ac:dyDescent="0.25">
      <c r="T44" s="29"/>
    </row>
    <row r="45" spans="1:21" ht="15.75" x14ac:dyDescent="0.25">
      <c r="T45" s="29"/>
    </row>
    <row r="46" spans="1:21" ht="15.75" x14ac:dyDescent="0.25">
      <c r="T46" s="29"/>
    </row>
    <row r="47" spans="1:21" ht="15.75" x14ac:dyDescent="0.25">
      <c r="T47" s="29"/>
    </row>
    <row r="48" spans="1:21" ht="15.75" x14ac:dyDescent="0.25">
      <c r="T48" s="29"/>
    </row>
    <row r="53" spans="18:20" ht="0.75" customHeight="1" x14ac:dyDescent="0.2"/>
    <row r="54" spans="18:20" hidden="1" x14ac:dyDescent="0.2"/>
    <row r="55" spans="18:20" ht="15" hidden="1" x14ac:dyDescent="0.25">
      <c r="R55" s="30"/>
      <c r="S55" s="30"/>
      <c r="T55" s="30"/>
    </row>
    <row r="56" spans="18:20" hidden="1" x14ac:dyDescent="0.2"/>
    <row r="57" spans="18:20" hidden="1" x14ac:dyDescent="0.2"/>
    <row r="58" spans="18:20" hidden="1" x14ac:dyDescent="0.2"/>
  </sheetData>
  <mergeCells count="14">
    <mergeCell ref="E42:G42"/>
    <mergeCell ref="B39:S39"/>
    <mergeCell ref="A3:T3"/>
    <mergeCell ref="Q32:S32"/>
    <mergeCell ref="Q33:S33"/>
    <mergeCell ref="Q34:S34"/>
    <mergeCell ref="A1:T1"/>
    <mergeCell ref="B35:S35"/>
    <mergeCell ref="B9:S9"/>
    <mergeCell ref="B7:S7"/>
    <mergeCell ref="A2:T2"/>
    <mergeCell ref="A4:T4"/>
    <mergeCell ref="A5:T5"/>
    <mergeCell ref="B31:S31"/>
  </mergeCells>
  <pageMargins left="0.28000000000000003" right="0.11811023622047245" top="0" bottom="0" header="0" footer="0"/>
  <pageSetup scale="63" fitToWidth="0" orientation="landscape" horizontalDpi="4294967293" verticalDpi="360" r:id="rId1"/>
  <rowBreaks count="1" manualBreakCount="1">
    <brk id="52" max="19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PROGRAMACIÓN SALUD POA 2024</vt:lpstr>
      <vt:lpstr>PRESUPUESTO SALUD 2024</vt:lpstr>
      <vt:lpstr>'PRESUPUESTO SALUD 2024'!Área_de_impresión</vt:lpstr>
      <vt:lpstr>'PROGRAMACIÓN SALUD POA 2024'!Área_de_impresión</vt:lpstr>
      <vt:lpstr>'PROGRAMACIÓN SALUD POA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TITULAR INSTANCIA</dc:creator>
  <cp:lastModifiedBy>Juridico03</cp:lastModifiedBy>
  <cp:lastPrinted>2023-09-02T18:27:05Z</cp:lastPrinted>
  <dcterms:created xsi:type="dcterms:W3CDTF">2023-03-15T10:38:11Z</dcterms:created>
  <dcterms:modified xsi:type="dcterms:W3CDTF">2023-09-02T18:27:42Z</dcterms:modified>
</cp:coreProperties>
</file>